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55" activeTab="0"/>
  </bookViews>
  <sheets>
    <sheet name="At 2F4L" sheetId="1" r:id="rId1"/>
  </sheets>
  <externalReferences>
    <externalReference r:id="rId4"/>
  </externalReferences>
  <definedNames>
    <definedName name="totra12" localSheetId="0">'[1]RA12'!$AQ$15</definedName>
    <definedName name="totra12">#REF!</definedName>
  </definedNames>
  <calcPr fullCalcOnLoad="1"/>
</workbook>
</file>

<file path=xl/sharedStrings.xml><?xml version="1.0" encoding="utf-8"?>
<sst xmlns="http://schemas.openxmlformats.org/spreadsheetml/2006/main" count="73" uniqueCount="37">
  <si>
    <t>G</t>
  </si>
  <si>
    <t>T</t>
  </si>
  <si>
    <t>AB</t>
  </si>
  <si>
    <t>a</t>
  </si>
  <si>
    <t>n</t>
  </si>
  <si>
    <t>a^2 -1</t>
  </si>
  <si>
    <t>df (a-1)</t>
  </si>
  <si>
    <t>6*n*df</t>
  </si>
  <si>
    <t>Williams</t>
  </si>
  <si>
    <t>p</t>
  </si>
  <si>
    <t>2*sum</t>
  </si>
  <si>
    <t>Di1</t>
  </si>
  <si>
    <t>Di2</t>
  </si>
  <si>
    <t>Di3</t>
  </si>
  <si>
    <r>
      <t>G</t>
    </r>
    <r>
      <rPr>
        <vertAlign val="subscript"/>
        <sz val="10"/>
        <rFont val="Arial"/>
        <family val="2"/>
      </rPr>
      <t>adj</t>
    </r>
  </si>
  <si>
    <t>C</t>
  </si>
  <si>
    <t>CD</t>
  </si>
  <si>
    <t>D</t>
  </si>
  <si>
    <t>B</t>
  </si>
  <si>
    <t>A</t>
  </si>
  <si>
    <t>AC</t>
  </si>
  <si>
    <t>BC</t>
  </si>
  <si>
    <t>AD</t>
  </si>
  <si>
    <t>BD</t>
  </si>
  <si>
    <t>ABCD</t>
  </si>
  <si>
    <t>75-1</t>
  </si>
  <si>
    <t>Gamete expected freqs</t>
  </si>
  <si>
    <t>Gamete freq</t>
  </si>
  <si>
    <t>Allele freq</t>
  </si>
  <si>
    <t>Strain</t>
  </si>
  <si>
    <t>Di_AB_CD</t>
  </si>
  <si>
    <t>Di_AC_BD</t>
  </si>
  <si>
    <t>Di_AD_CD</t>
  </si>
  <si>
    <t>Aox 45</t>
  </si>
  <si>
    <t>At 2F4L</t>
  </si>
  <si>
    <t>Locus</t>
  </si>
  <si>
    <t>For tests see row 450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</si>
</sst>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175"/>
          <c:w val="0.957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DI1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 2F4L'!$B$347:$B$447</c:f>
              <c:numCache/>
            </c:numRef>
          </c:xVal>
          <c:yVal>
            <c:numRef>
              <c:f>'At 2F4L'!$C$347:$C$446</c:f>
              <c:numCache/>
            </c:numRef>
          </c:yVal>
          <c:smooth val="1"/>
        </c:ser>
        <c:ser>
          <c:idx val="1"/>
          <c:order val="1"/>
          <c:tx>
            <c:v>DI 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 2F4L'!$B$347:$B$447</c:f>
              <c:numCache/>
            </c:numRef>
          </c:xVal>
          <c:yVal>
            <c:numRef>
              <c:f>'At 2F4L'!$D$347:$D$446</c:f>
              <c:numCache/>
            </c:numRef>
          </c:yVal>
          <c:smooth val="1"/>
        </c:ser>
        <c:ser>
          <c:idx val="2"/>
          <c:order val="2"/>
          <c:tx>
            <c:v>DI 3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 2F4L'!$B$347:$B$447</c:f>
              <c:numCache/>
            </c:numRef>
          </c:xVal>
          <c:yVal>
            <c:numRef>
              <c:f>'At 2F4L'!$E$347:$E$446</c:f>
              <c:numCache/>
            </c:numRef>
          </c:yVal>
          <c:smooth val="1"/>
        </c:ser>
        <c:axId val="25198364"/>
        <c:axId val="25458685"/>
      </c:scatterChart>
      <c:valAx>
        <c:axId val="251983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458685"/>
        <c:crosses val="autoZero"/>
        <c:crossBetween val="midCat"/>
        <c:dispUnits/>
      </c:valAx>
      <c:valAx>
        <c:axId val="25458685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983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4175"/>
          <c:w val="0.190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324</xdr:row>
      <xdr:rowOff>0</xdr:rowOff>
    </xdr:from>
    <xdr:to>
      <xdr:col>5</xdr:col>
      <xdr:colOff>171450</xdr:colOff>
      <xdr:row>344</xdr:row>
      <xdr:rowOff>104775</xdr:rowOff>
    </xdr:to>
    <xdr:graphicFrame>
      <xdr:nvGraphicFramePr>
        <xdr:cNvPr id="1" name="Chart 1"/>
        <xdr:cNvGraphicFramePr/>
      </xdr:nvGraphicFramePr>
      <xdr:xfrm>
        <a:off x="419100" y="54597300"/>
        <a:ext cx="3629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udora\Attach\10_1%20x%2022_1%20vice%20versa_G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12"/>
      <sheetName val="Sheet2"/>
      <sheetName val="Sheet3"/>
    </sheetNames>
    <sheetDataSet>
      <sheetData sheetId="0">
        <row r="15">
          <cell r="AQ15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1"/>
  <sheetViews>
    <sheetView tabSelected="1" zoomScale="70" zoomScaleNormal="70" zoomScalePageLayoutView="0" workbookViewId="0" topLeftCell="A1">
      <selection activeCell="A1" sqref="A1"/>
    </sheetView>
  </sheetViews>
  <sheetFormatPr defaultColWidth="11.00390625" defaultRowHeight="12.75"/>
  <cols>
    <col min="1" max="2" width="11.00390625" style="0" customWidth="1"/>
    <col min="3" max="5" width="9.625" style="0" customWidth="1"/>
    <col min="6" max="11" width="7.375" style="0" customWidth="1"/>
    <col min="12" max="12" width="11.00390625" style="0" customWidth="1"/>
    <col min="13" max="16" width="6.375" style="0" customWidth="1"/>
    <col min="17" max="19" width="6.00390625" style="0" customWidth="1"/>
    <col min="20" max="25" width="7.875" style="0" customWidth="1"/>
    <col min="26" max="34" width="11.00390625" style="0" customWidth="1"/>
    <col min="35" max="35" width="5.25390625" style="0" customWidth="1"/>
    <col min="36" max="44" width="6.00390625" style="0" customWidth="1"/>
    <col min="45" max="45" width="11.00390625" style="0" customWidth="1"/>
    <col min="46" max="51" width="5.875" style="0" customWidth="1"/>
    <col min="52" max="57" width="5.25390625" style="0" customWidth="1"/>
    <col min="58" max="66" width="6.00390625" style="0" customWidth="1"/>
    <col min="67" max="67" width="11.00390625" style="0" customWidth="1"/>
    <col min="68" max="73" width="5.875" style="0" customWidth="1"/>
    <col min="74" max="79" width="5.25390625" style="0" customWidth="1"/>
    <col min="80" max="88" width="6.00390625" style="0" customWidth="1"/>
  </cols>
  <sheetData>
    <row r="1" spans="1:4" ht="18.75">
      <c r="A1" s="9" t="s">
        <v>34</v>
      </c>
      <c r="B1" s="16" t="s">
        <v>33</v>
      </c>
      <c r="D1" s="6" t="s">
        <v>36</v>
      </c>
    </row>
    <row r="2" spans="2:4" ht="15">
      <c r="B2" s="9"/>
      <c r="C2" s="6"/>
      <c r="D2" s="6"/>
    </row>
    <row r="4" ht="12.75">
      <c r="Z4" t="s">
        <v>25</v>
      </c>
    </row>
    <row r="5" spans="1:10" ht="15" customHeight="1">
      <c r="A5" s="1"/>
      <c r="B5" s="1" t="s">
        <v>24</v>
      </c>
      <c r="C5" s="1" t="s">
        <v>1</v>
      </c>
      <c r="D5" s="1" t="s">
        <v>30</v>
      </c>
      <c r="E5" s="8" t="s">
        <v>31</v>
      </c>
      <c r="F5" s="1" t="s">
        <v>32</v>
      </c>
      <c r="I5" s="3"/>
      <c r="J5" s="1" t="s">
        <v>24</v>
      </c>
    </row>
    <row r="6" spans="2:13" ht="27.75" customHeight="1">
      <c r="B6" t="s">
        <v>19</v>
      </c>
      <c r="C6">
        <v>0.25</v>
      </c>
      <c r="I6" s="10" t="s">
        <v>28</v>
      </c>
      <c r="J6" t="s">
        <v>19</v>
      </c>
      <c r="K6">
        <f>SUM(K10:K12)</f>
        <v>50</v>
      </c>
      <c r="M6" s="17"/>
    </row>
    <row r="7" spans="2:11" ht="27.75" customHeight="1">
      <c r="B7" t="s">
        <v>18</v>
      </c>
      <c r="C7">
        <v>0.25</v>
      </c>
      <c r="I7" s="10" t="s">
        <v>28</v>
      </c>
      <c r="J7" t="s">
        <v>18</v>
      </c>
      <c r="K7">
        <f>SUM(K10,K13,K14)</f>
        <v>50</v>
      </c>
    </row>
    <row r="8" spans="2:11" ht="27.75" customHeight="1">
      <c r="B8" t="s">
        <v>15</v>
      </c>
      <c r="C8">
        <v>0.25</v>
      </c>
      <c r="I8" s="10" t="s">
        <v>28</v>
      </c>
      <c r="J8" t="s">
        <v>15</v>
      </c>
      <c r="K8">
        <f>SUM(K15,K13,K11)</f>
        <v>50</v>
      </c>
    </row>
    <row r="9" spans="2:11" ht="27.75" customHeight="1">
      <c r="B9" t="s">
        <v>17</v>
      </c>
      <c r="C9">
        <v>0.25</v>
      </c>
      <c r="I9" s="10" t="s">
        <v>28</v>
      </c>
      <c r="J9" t="s">
        <v>17</v>
      </c>
      <c r="K9">
        <f>SUM(K12,K14,K15)</f>
        <v>50</v>
      </c>
    </row>
    <row r="10" spans="2:11" ht="27.75" customHeight="1">
      <c r="B10" t="s">
        <v>2</v>
      </c>
      <c r="C10">
        <f aca="true" t="shared" si="0" ref="C10:C15">1/6</f>
        <v>0.16666666666666666</v>
      </c>
      <c r="D10">
        <v>0</v>
      </c>
      <c r="E10">
        <v>0.25</v>
      </c>
      <c r="F10">
        <v>0.25</v>
      </c>
      <c r="I10" s="10" t="s">
        <v>27</v>
      </c>
      <c r="J10" t="s">
        <v>2</v>
      </c>
      <c r="K10">
        <v>10</v>
      </c>
    </row>
    <row r="11" spans="2:11" ht="27.75" customHeight="1">
      <c r="B11" t="s">
        <v>20</v>
      </c>
      <c r="C11">
        <f t="shared" si="0"/>
        <v>0.16666666666666666</v>
      </c>
      <c r="D11">
        <v>0.25</v>
      </c>
      <c r="E11">
        <v>0</v>
      </c>
      <c r="F11">
        <v>0.25</v>
      </c>
      <c r="I11" s="10" t="s">
        <v>27</v>
      </c>
      <c r="J11" t="s">
        <v>20</v>
      </c>
      <c r="K11">
        <v>20</v>
      </c>
    </row>
    <row r="12" spans="2:11" ht="27.75" customHeight="1">
      <c r="B12" t="s">
        <v>22</v>
      </c>
      <c r="C12">
        <f t="shared" si="0"/>
        <v>0.16666666666666666</v>
      </c>
      <c r="D12">
        <v>0.25</v>
      </c>
      <c r="E12">
        <v>0.25</v>
      </c>
      <c r="F12">
        <v>0</v>
      </c>
      <c r="I12" s="10" t="s">
        <v>27</v>
      </c>
      <c r="J12" t="s">
        <v>22</v>
      </c>
      <c r="K12">
        <v>20</v>
      </c>
    </row>
    <row r="13" spans="2:11" ht="27.75" customHeight="1">
      <c r="B13" t="s">
        <v>21</v>
      </c>
      <c r="C13">
        <f t="shared" si="0"/>
        <v>0.16666666666666666</v>
      </c>
      <c r="D13">
        <v>0.25</v>
      </c>
      <c r="E13">
        <v>0.25</v>
      </c>
      <c r="F13">
        <v>0</v>
      </c>
      <c r="I13" s="10" t="s">
        <v>27</v>
      </c>
      <c r="J13" t="s">
        <v>21</v>
      </c>
      <c r="K13">
        <v>20</v>
      </c>
    </row>
    <row r="14" spans="2:11" ht="27.75" customHeight="1">
      <c r="B14" t="s">
        <v>23</v>
      </c>
      <c r="C14">
        <f t="shared" si="0"/>
        <v>0.16666666666666666</v>
      </c>
      <c r="D14">
        <v>0.25</v>
      </c>
      <c r="E14">
        <v>0</v>
      </c>
      <c r="F14">
        <v>0.25</v>
      </c>
      <c r="I14" s="10" t="s">
        <v>27</v>
      </c>
      <c r="J14" t="s">
        <v>23</v>
      </c>
      <c r="K14">
        <v>20</v>
      </c>
    </row>
    <row r="15" spans="2:11" ht="27.75" customHeight="1">
      <c r="B15" t="s">
        <v>16</v>
      </c>
      <c r="C15">
        <f t="shared" si="0"/>
        <v>0.16666666666666666</v>
      </c>
      <c r="D15">
        <v>0</v>
      </c>
      <c r="E15">
        <v>0.25</v>
      </c>
      <c r="F15">
        <v>0.25</v>
      </c>
      <c r="I15" s="10" t="s">
        <v>27</v>
      </c>
      <c r="J15" t="s">
        <v>16</v>
      </c>
      <c r="K15">
        <v>10</v>
      </c>
    </row>
    <row r="16" spans="1:11" ht="12.75">
      <c r="A16" s="1"/>
      <c r="B16" s="1"/>
      <c r="C16" s="1"/>
      <c r="D16" s="1"/>
      <c r="E16" s="1"/>
      <c r="F16" s="8"/>
      <c r="G16" s="8"/>
      <c r="I16" s="3"/>
      <c r="J16" s="1"/>
      <c r="K16">
        <f>SUM(K10:K15)</f>
        <v>100</v>
      </c>
    </row>
    <row r="18" spans="13:18" ht="12.75">
      <c r="M18" t="s">
        <v>2</v>
      </c>
      <c r="N18" t="s">
        <v>20</v>
      </c>
      <c r="O18" t="s">
        <v>22</v>
      </c>
      <c r="P18" t="s">
        <v>21</v>
      </c>
      <c r="Q18" t="s">
        <v>23</v>
      </c>
      <c r="R18" t="s">
        <v>16</v>
      </c>
    </row>
    <row r="19" spans="4:34" ht="15.75">
      <c r="D19" t="s">
        <v>35</v>
      </c>
      <c r="L19" s="2"/>
      <c r="M19">
        <f>K10</f>
        <v>10</v>
      </c>
      <c r="N19">
        <f>K11</f>
        <v>20</v>
      </c>
      <c r="O19">
        <f>K12</f>
        <v>20</v>
      </c>
      <c r="P19">
        <f>K13</f>
        <v>20</v>
      </c>
      <c r="Q19">
        <f>K14</f>
        <v>20</v>
      </c>
      <c r="R19">
        <f>K15</f>
        <v>10</v>
      </c>
      <c r="S19" s="13"/>
      <c r="T19" s="1">
        <v>1</v>
      </c>
      <c r="U19" s="1">
        <v>2</v>
      </c>
      <c r="V19" s="1">
        <v>3</v>
      </c>
      <c r="W19" s="1">
        <v>4</v>
      </c>
      <c r="X19" s="1">
        <v>5</v>
      </c>
      <c r="Y19" s="1">
        <v>6</v>
      </c>
      <c r="Z19" t="s">
        <v>0</v>
      </c>
      <c r="AA19" t="s">
        <v>3</v>
      </c>
      <c r="AB19" t="s">
        <v>4</v>
      </c>
      <c r="AC19" t="s">
        <v>5</v>
      </c>
      <c r="AD19" t="s">
        <v>6</v>
      </c>
      <c r="AE19" t="s">
        <v>7</v>
      </c>
      <c r="AF19" t="s">
        <v>8</v>
      </c>
      <c r="AG19" t="s">
        <v>14</v>
      </c>
      <c r="AH19" t="s">
        <v>9</v>
      </c>
    </row>
    <row r="20" spans="2:26" ht="15">
      <c r="B20" s="4" t="s">
        <v>29</v>
      </c>
      <c r="C20" s="4" t="str">
        <f>A1</f>
        <v>At 2F4L</v>
      </c>
      <c r="D20" s="4" t="str">
        <f>B1</f>
        <v>Aox 45</v>
      </c>
      <c r="E20" s="4"/>
      <c r="F20" s="7" t="s">
        <v>26</v>
      </c>
      <c r="G20" s="4"/>
      <c r="H20" s="4"/>
      <c r="I20" s="4"/>
      <c r="J20" s="4"/>
      <c r="K20" s="4"/>
      <c r="L20" s="2"/>
      <c r="S20" s="2"/>
      <c r="Z20" t="s">
        <v>10</v>
      </c>
    </row>
    <row r="21" spans="2:19" ht="15" customHeight="1">
      <c r="B21" s="1" t="s">
        <v>1</v>
      </c>
      <c r="C21" s="1" t="s">
        <v>11</v>
      </c>
      <c r="D21" s="1" t="s">
        <v>12</v>
      </c>
      <c r="E21" s="1" t="s">
        <v>13</v>
      </c>
      <c r="F21" s="6" t="s">
        <v>2</v>
      </c>
      <c r="G21" s="6" t="s">
        <v>20</v>
      </c>
      <c r="H21" s="6" t="s">
        <v>22</v>
      </c>
      <c r="I21" s="6" t="s">
        <v>21</v>
      </c>
      <c r="J21" s="6" t="s">
        <v>23</v>
      </c>
      <c r="K21" s="6" t="s">
        <v>16</v>
      </c>
      <c r="L21" s="2"/>
      <c r="S21" s="2"/>
    </row>
    <row r="22" spans="2:34" ht="12.75" customHeight="1">
      <c r="B22">
        <v>1</v>
      </c>
      <c r="C22">
        <v>1</v>
      </c>
      <c r="D22">
        <v>0</v>
      </c>
      <c r="E22">
        <v>0</v>
      </c>
      <c r="F22">
        <f aca="true" t="shared" si="1" ref="F22:F85">$B22*$C$10+(1-$B22)*($C22*$D$10+$D22*$E$10+$E22*$F$10)</f>
        <v>0.16666666666666666</v>
      </c>
      <c r="G22">
        <f aca="true" t="shared" si="2" ref="G22:G85">$B22*$C$11+(1-$B22)*($C22*$D$11+$D22*$E$11+$E22*$F$11)</f>
        <v>0.16666666666666666</v>
      </c>
      <c r="H22">
        <f aca="true" t="shared" si="3" ref="H22:H85">$B22*$C$12+(1-$B22)*($C22*$D$12+$D22*$E$12+$E22*$F$12)</f>
        <v>0.16666666666666666</v>
      </c>
      <c r="I22">
        <f aca="true" t="shared" si="4" ref="I22:I85">$B22*$C$13+(1-$B22)*($C22*$D$13+$D22*$E$13+$E22*$F$13)</f>
        <v>0.16666666666666666</v>
      </c>
      <c r="J22">
        <f aca="true" t="shared" si="5" ref="J22:J85">$B22*$C$14+(1-$B22)*($C22*$D$14+$D22*$E$14+$E22*$F$14)</f>
        <v>0.16666666666666666</v>
      </c>
      <c r="K22">
        <f aca="true" t="shared" si="6" ref="K22:K85">$B22*$C$15+(1-$B22)*($C22*$D$15+$D22*$E$15+$E22*$F$15)</f>
        <v>0.16666666666666666</v>
      </c>
      <c r="L22" s="2">
        <f>SUM(F22:K22)</f>
        <v>0.9999999999999999</v>
      </c>
      <c r="M22">
        <f aca="true" t="shared" si="7" ref="M22:R22">F22*$K$16</f>
        <v>16.666666666666664</v>
      </c>
      <c r="N22">
        <f t="shared" si="7"/>
        <v>16.666666666666664</v>
      </c>
      <c r="O22">
        <f t="shared" si="7"/>
        <v>16.666666666666664</v>
      </c>
      <c r="P22">
        <f t="shared" si="7"/>
        <v>16.666666666666664</v>
      </c>
      <c r="Q22">
        <f t="shared" si="7"/>
        <v>16.666666666666664</v>
      </c>
      <c r="R22">
        <f>K22*$K$16</f>
        <v>16.666666666666664</v>
      </c>
      <c r="S22" s="2">
        <f>SUM(M22:R22)</f>
        <v>99.99999999999997</v>
      </c>
      <c r="T22">
        <f>IF(M22=0,IF(M$19&lt;1,0,999999),M$19*(LN(M$19/M22)))</f>
        <v>-5.108256237659905</v>
      </c>
      <c r="U22">
        <f aca="true" t="shared" si="8" ref="U22:Y37">IF(N22=0,IF(N$19&lt;1,0,999999),N$19*(LN(N$19/N22)))</f>
        <v>3.6464311358790957</v>
      </c>
      <c r="V22">
        <f t="shared" si="8"/>
        <v>3.6464311358790957</v>
      </c>
      <c r="W22">
        <f t="shared" si="8"/>
        <v>3.6464311358790957</v>
      </c>
      <c r="X22">
        <f t="shared" si="8"/>
        <v>3.6464311358790957</v>
      </c>
      <c r="Y22">
        <f t="shared" si="8"/>
        <v>-5.108256237659905</v>
      </c>
      <c r="Z22">
        <f>2*SUM(T22:Y22)</f>
        <v>8.738424136393146</v>
      </c>
      <c r="AA22">
        <f>COUNTA(M22:R22)</f>
        <v>6</v>
      </c>
      <c r="AB22">
        <f>$K$16</f>
        <v>100</v>
      </c>
      <c r="AC22">
        <f aca="true" t="shared" si="9" ref="AC22:AC85">AA22^2-1</f>
        <v>35</v>
      </c>
      <c r="AD22">
        <f aca="true" t="shared" si="10" ref="AD22:AD85">AA22-1</f>
        <v>5</v>
      </c>
      <c r="AE22">
        <f aca="true" t="shared" si="11" ref="AE22:AE85">6*AB22*AD22</f>
        <v>3000</v>
      </c>
      <c r="AF22">
        <f aca="true" t="shared" si="12" ref="AF22:AF85">1+AC22/AE22</f>
        <v>1.0116666666666667</v>
      </c>
      <c r="AG22">
        <f>Z22/AF22</f>
        <v>8.637651535149732</v>
      </c>
      <c r="AH22">
        <f aca="true" t="shared" si="13" ref="AH22:AH85">CHIDIST(AG22,AD22)</f>
        <v>0.12441953147438956</v>
      </c>
    </row>
    <row r="23" spans="2:34" ht="12.75">
      <c r="B23">
        <v>0.99</v>
      </c>
      <c r="C23">
        <v>1</v>
      </c>
      <c r="D23">
        <v>0</v>
      </c>
      <c r="E23">
        <v>0</v>
      </c>
      <c r="F23">
        <f t="shared" si="1"/>
        <v>0.16499999999999998</v>
      </c>
      <c r="G23">
        <f t="shared" si="2"/>
        <v>0.16749999999999998</v>
      </c>
      <c r="H23">
        <f t="shared" si="3"/>
        <v>0.16749999999999998</v>
      </c>
      <c r="I23">
        <f t="shared" si="4"/>
        <v>0.16749999999999998</v>
      </c>
      <c r="J23">
        <f t="shared" si="5"/>
        <v>0.16749999999999998</v>
      </c>
      <c r="K23">
        <f t="shared" si="6"/>
        <v>0.16499999999999998</v>
      </c>
      <c r="L23" s="2">
        <f aca="true" t="shared" si="14" ref="L23:L86">SUM(F23:K23)</f>
        <v>1</v>
      </c>
      <c r="M23">
        <f aca="true" t="shared" si="15" ref="M23:M86">F23*$K$16</f>
        <v>16.499999999999996</v>
      </c>
      <c r="N23">
        <f aca="true" t="shared" si="16" ref="N23:N86">G23*$K$16</f>
        <v>16.75</v>
      </c>
      <c r="O23">
        <f aca="true" t="shared" si="17" ref="O23:O86">H23*$K$16</f>
        <v>16.75</v>
      </c>
      <c r="P23">
        <f aca="true" t="shared" si="18" ref="P23:P86">I23*$K$16</f>
        <v>16.75</v>
      </c>
      <c r="Q23">
        <f aca="true" t="shared" si="19" ref="Q23:Q86">J23*$K$16</f>
        <v>16.75</v>
      </c>
      <c r="R23">
        <f aca="true" t="shared" si="20" ref="R23:R86">K23*$K$16</f>
        <v>16.499999999999996</v>
      </c>
      <c r="S23" s="2">
        <f aca="true" t="shared" si="21" ref="S23:S86">SUM(M23:R23)</f>
        <v>100</v>
      </c>
      <c r="T23">
        <f aca="true" t="shared" si="22" ref="T23:T86">IF(M23=0,IF(M$19&lt;1,0,999999),M$19*(LN(M$19/M23)))</f>
        <v>-5.00775287912489</v>
      </c>
      <c r="U23">
        <f t="shared" si="8"/>
        <v>3.546680305658309</v>
      </c>
      <c r="V23">
        <f t="shared" si="8"/>
        <v>3.546680305658309</v>
      </c>
      <c r="W23">
        <f t="shared" si="8"/>
        <v>3.546680305658309</v>
      </c>
      <c r="X23">
        <f t="shared" si="8"/>
        <v>3.546680305658309</v>
      </c>
      <c r="Y23">
        <f t="shared" si="8"/>
        <v>-5.00775287912489</v>
      </c>
      <c r="Z23">
        <f aca="true" t="shared" si="23" ref="Z23:Z86">2*SUM(T23:Y23)</f>
        <v>8.342430928766913</v>
      </c>
      <c r="AA23">
        <f aca="true" t="shared" si="24" ref="AA23:AA86">COUNTA(M23:R23)</f>
        <v>6</v>
      </c>
      <c r="AB23">
        <f aca="true" t="shared" si="25" ref="AB23:AB86">$K$16</f>
        <v>100</v>
      </c>
      <c r="AC23">
        <f t="shared" si="9"/>
        <v>35</v>
      </c>
      <c r="AD23">
        <f t="shared" si="10"/>
        <v>5</v>
      </c>
      <c r="AE23">
        <f t="shared" si="11"/>
        <v>3000</v>
      </c>
      <c r="AF23">
        <f t="shared" si="12"/>
        <v>1.0116666666666667</v>
      </c>
      <c r="AG23">
        <f aca="true" t="shared" si="26" ref="AG23:AG86">Z23/AF23</f>
        <v>8.246224970774543</v>
      </c>
      <c r="AH23">
        <f t="shared" si="13"/>
        <v>0.14317760908315544</v>
      </c>
    </row>
    <row r="24" spans="2:34" ht="12.75">
      <c r="B24">
        <v>0.98</v>
      </c>
      <c r="C24">
        <v>1</v>
      </c>
      <c r="D24">
        <v>0</v>
      </c>
      <c r="E24">
        <v>0</v>
      </c>
      <c r="F24">
        <f t="shared" si="1"/>
        <v>0.16333333333333333</v>
      </c>
      <c r="G24">
        <f t="shared" si="2"/>
        <v>0.16833333333333333</v>
      </c>
      <c r="H24">
        <f t="shared" si="3"/>
        <v>0.16833333333333333</v>
      </c>
      <c r="I24">
        <f t="shared" si="4"/>
        <v>0.16833333333333333</v>
      </c>
      <c r="J24">
        <f t="shared" si="5"/>
        <v>0.16833333333333333</v>
      </c>
      <c r="K24">
        <f t="shared" si="6"/>
        <v>0.16333333333333333</v>
      </c>
      <c r="L24" s="2">
        <f t="shared" si="14"/>
        <v>1</v>
      </c>
      <c r="M24">
        <f t="shared" si="15"/>
        <v>16.333333333333332</v>
      </c>
      <c r="N24">
        <f t="shared" si="16"/>
        <v>16.833333333333332</v>
      </c>
      <c r="O24">
        <f t="shared" si="17"/>
        <v>16.833333333333332</v>
      </c>
      <c r="P24">
        <f t="shared" si="18"/>
        <v>16.833333333333332</v>
      </c>
      <c r="Q24">
        <f t="shared" si="19"/>
        <v>16.833333333333332</v>
      </c>
      <c r="R24">
        <f t="shared" si="20"/>
        <v>16.333333333333332</v>
      </c>
      <c r="S24" s="2">
        <f t="shared" si="21"/>
        <v>99.99999999999999</v>
      </c>
      <c r="T24">
        <f t="shared" si="22"/>
        <v>-4.906229164484712</v>
      </c>
      <c r="U24">
        <f t="shared" si="8"/>
        <v>3.4474245188157338</v>
      </c>
      <c r="V24">
        <f t="shared" si="8"/>
        <v>3.4474245188157338</v>
      </c>
      <c r="W24">
        <f t="shared" si="8"/>
        <v>3.4474245188157338</v>
      </c>
      <c r="X24">
        <f t="shared" si="8"/>
        <v>3.4474245188157338</v>
      </c>
      <c r="Y24">
        <f t="shared" si="8"/>
        <v>-4.906229164484712</v>
      </c>
      <c r="Z24">
        <f t="shared" si="23"/>
        <v>7.954479492587023</v>
      </c>
      <c r="AA24">
        <f t="shared" si="24"/>
        <v>6</v>
      </c>
      <c r="AB24">
        <f t="shared" si="25"/>
        <v>100</v>
      </c>
      <c r="AC24">
        <f t="shared" si="9"/>
        <v>35</v>
      </c>
      <c r="AD24">
        <f t="shared" si="10"/>
        <v>5</v>
      </c>
      <c r="AE24">
        <f t="shared" si="11"/>
        <v>3000</v>
      </c>
      <c r="AF24">
        <f t="shared" si="12"/>
        <v>1.0116666666666667</v>
      </c>
      <c r="AG24">
        <f t="shared" si="26"/>
        <v>7.8627474391305</v>
      </c>
      <c r="AH24">
        <f t="shared" si="13"/>
        <v>0.1639638708278165</v>
      </c>
    </row>
    <row r="25" spans="2:34" ht="12.75">
      <c r="B25">
        <v>0.97</v>
      </c>
      <c r="C25">
        <v>1</v>
      </c>
      <c r="D25">
        <v>0</v>
      </c>
      <c r="E25">
        <v>0</v>
      </c>
      <c r="F25">
        <f t="shared" si="1"/>
        <v>0.16166666666666665</v>
      </c>
      <c r="G25">
        <f t="shared" si="2"/>
        <v>0.16916666666666666</v>
      </c>
      <c r="H25">
        <f t="shared" si="3"/>
        <v>0.16916666666666666</v>
      </c>
      <c r="I25">
        <f t="shared" si="4"/>
        <v>0.16916666666666666</v>
      </c>
      <c r="J25">
        <f t="shared" si="5"/>
        <v>0.16916666666666666</v>
      </c>
      <c r="K25">
        <f t="shared" si="6"/>
        <v>0.16166666666666665</v>
      </c>
      <c r="L25" s="2">
        <f t="shared" si="14"/>
        <v>1</v>
      </c>
      <c r="M25">
        <f t="shared" si="15"/>
        <v>16.166666666666664</v>
      </c>
      <c r="N25">
        <f t="shared" si="16"/>
        <v>16.916666666666664</v>
      </c>
      <c r="O25">
        <f t="shared" si="17"/>
        <v>16.916666666666664</v>
      </c>
      <c r="P25">
        <f t="shared" si="18"/>
        <v>16.916666666666664</v>
      </c>
      <c r="Q25">
        <f t="shared" si="19"/>
        <v>16.916666666666664</v>
      </c>
      <c r="R25">
        <f t="shared" si="20"/>
        <v>16.166666666666664</v>
      </c>
      <c r="S25" s="2">
        <f t="shared" si="21"/>
        <v>99.99999999999997</v>
      </c>
      <c r="T25">
        <f t="shared" si="22"/>
        <v>-4.803664162812819</v>
      </c>
      <c r="U25">
        <f t="shared" si="8"/>
        <v>3.348658886004081</v>
      </c>
      <c r="V25">
        <f t="shared" si="8"/>
        <v>3.348658886004081</v>
      </c>
      <c r="W25">
        <f t="shared" si="8"/>
        <v>3.348658886004081</v>
      </c>
      <c r="X25">
        <f t="shared" si="8"/>
        <v>3.348658886004081</v>
      </c>
      <c r="Y25">
        <f t="shared" si="8"/>
        <v>-4.803664162812819</v>
      </c>
      <c r="Z25">
        <f t="shared" si="23"/>
        <v>7.574614436781374</v>
      </c>
      <c r="AA25">
        <f t="shared" si="24"/>
        <v>6</v>
      </c>
      <c r="AB25">
        <f t="shared" si="25"/>
        <v>100</v>
      </c>
      <c r="AC25">
        <f t="shared" si="9"/>
        <v>35</v>
      </c>
      <c r="AD25">
        <f t="shared" si="10"/>
        <v>5</v>
      </c>
      <c r="AE25">
        <f t="shared" si="11"/>
        <v>3000</v>
      </c>
      <c r="AF25">
        <f t="shared" si="12"/>
        <v>1.0116666666666667</v>
      </c>
      <c r="AG25">
        <f t="shared" si="26"/>
        <v>7.48726303470976</v>
      </c>
      <c r="AH25">
        <f t="shared" si="13"/>
        <v>0.18684956591409932</v>
      </c>
    </row>
    <row r="26" spans="2:34" ht="12.75">
      <c r="B26">
        <v>0.96</v>
      </c>
      <c r="C26">
        <v>1</v>
      </c>
      <c r="D26">
        <v>0</v>
      </c>
      <c r="E26">
        <v>0</v>
      </c>
      <c r="F26">
        <f t="shared" si="1"/>
        <v>0.15999999999999998</v>
      </c>
      <c r="G26">
        <f t="shared" si="2"/>
        <v>0.16999999999999998</v>
      </c>
      <c r="H26">
        <f t="shared" si="3"/>
        <v>0.16999999999999998</v>
      </c>
      <c r="I26">
        <f t="shared" si="4"/>
        <v>0.16999999999999998</v>
      </c>
      <c r="J26">
        <f t="shared" si="5"/>
        <v>0.16999999999999998</v>
      </c>
      <c r="K26">
        <f t="shared" si="6"/>
        <v>0.15999999999999998</v>
      </c>
      <c r="L26" s="2">
        <f t="shared" si="14"/>
        <v>0.9999999999999998</v>
      </c>
      <c r="M26">
        <f t="shared" si="15"/>
        <v>15.999999999999998</v>
      </c>
      <c r="N26">
        <f t="shared" si="16"/>
        <v>17</v>
      </c>
      <c r="O26">
        <f t="shared" si="17"/>
        <v>17</v>
      </c>
      <c r="P26">
        <f t="shared" si="18"/>
        <v>17</v>
      </c>
      <c r="Q26">
        <f t="shared" si="19"/>
        <v>17</v>
      </c>
      <c r="R26">
        <f t="shared" si="20"/>
        <v>15.999999999999998</v>
      </c>
      <c r="S26" s="2">
        <f t="shared" si="21"/>
        <v>100</v>
      </c>
      <c r="T26">
        <f t="shared" si="22"/>
        <v>-4.700036292457353</v>
      </c>
      <c r="U26">
        <f t="shared" si="8"/>
        <v>3.2503785899554987</v>
      </c>
      <c r="V26">
        <f t="shared" si="8"/>
        <v>3.2503785899554987</v>
      </c>
      <c r="W26">
        <f t="shared" si="8"/>
        <v>3.2503785899554987</v>
      </c>
      <c r="X26">
        <f t="shared" si="8"/>
        <v>3.2503785899554987</v>
      </c>
      <c r="Y26">
        <f t="shared" si="8"/>
        <v>-4.700036292457353</v>
      </c>
      <c r="Z26">
        <f t="shared" si="23"/>
        <v>7.202883549814576</v>
      </c>
      <c r="AA26">
        <f t="shared" si="24"/>
        <v>6</v>
      </c>
      <c r="AB26">
        <f t="shared" si="25"/>
        <v>100</v>
      </c>
      <c r="AC26">
        <f t="shared" si="9"/>
        <v>35</v>
      </c>
      <c r="AD26">
        <f t="shared" si="10"/>
        <v>5</v>
      </c>
      <c r="AE26">
        <f t="shared" si="11"/>
        <v>3000</v>
      </c>
      <c r="AF26">
        <f t="shared" si="12"/>
        <v>1.0116666666666667</v>
      </c>
      <c r="AG26">
        <f t="shared" si="26"/>
        <v>7.119818994874374</v>
      </c>
      <c r="AH26">
        <f t="shared" si="13"/>
        <v>0.21188065349905658</v>
      </c>
    </row>
    <row r="27" spans="2:34" ht="12.75">
      <c r="B27">
        <v>0.95</v>
      </c>
      <c r="C27">
        <v>1</v>
      </c>
      <c r="D27">
        <v>0</v>
      </c>
      <c r="E27">
        <v>0</v>
      </c>
      <c r="F27">
        <f t="shared" si="1"/>
        <v>0.15833333333333333</v>
      </c>
      <c r="G27">
        <f t="shared" si="2"/>
        <v>0.17083333333333334</v>
      </c>
      <c r="H27">
        <f t="shared" si="3"/>
        <v>0.17083333333333334</v>
      </c>
      <c r="I27">
        <f t="shared" si="4"/>
        <v>0.17083333333333334</v>
      </c>
      <c r="J27">
        <f t="shared" si="5"/>
        <v>0.17083333333333334</v>
      </c>
      <c r="K27">
        <f t="shared" si="6"/>
        <v>0.15833333333333333</v>
      </c>
      <c r="L27" s="2">
        <f t="shared" si="14"/>
        <v>1</v>
      </c>
      <c r="M27">
        <f t="shared" si="15"/>
        <v>15.833333333333332</v>
      </c>
      <c r="N27">
        <f t="shared" si="16"/>
        <v>17.083333333333332</v>
      </c>
      <c r="O27">
        <f t="shared" si="17"/>
        <v>17.083333333333332</v>
      </c>
      <c r="P27">
        <f t="shared" si="18"/>
        <v>17.083333333333332</v>
      </c>
      <c r="Q27">
        <f t="shared" si="19"/>
        <v>17.083333333333332</v>
      </c>
      <c r="R27">
        <f t="shared" si="20"/>
        <v>15.833333333333332</v>
      </c>
      <c r="S27" s="2">
        <f t="shared" si="21"/>
        <v>99.99999999999999</v>
      </c>
      <c r="T27">
        <f t="shared" si="22"/>
        <v>-4.5953232937844</v>
      </c>
      <c r="U27">
        <f t="shared" si="8"/>
        <v>3.152578884071665</v>
      </c>
      <c r="V27">
        <f t="shared" si="8"/>
        <v>3.152578884071665</v>
      </c>
      <c r="W27">
        <f t="shared" si="8"/>
        <v>3.152578884071665</v>
      </c>
      <c r="X27">
        <f t="shared" si="8"/>
        <v>3.152578884071665</v>
      </c>
      <c r="Y27">
        <f t="shared" si="8"/>
        <v>-4.5953232937844</v>
      </c>
      <c r="Z27">
        <f t="shared" si="23"/>
        <v>6.839337897435719</v>
      </c>
      <c r="AA27">
        <f t="shared" si="24"/>
        <v>6</v>
      </c>
      <c r="AB27">
        <f t="shared" si="25"/>
        <v>100</v>
      </c>
      <c r="AC27">
        <f t="shared" si="9"/>
        <v>35</v>
      </c>
      <c r="AD27">
        <f t="shared" si="10"/>
        <v>5</v>
      </c>
      <c r="AE27">
        <f t="shared" si="11"/>
        <v>3000</v>
      </c>
      <c r="AF27">
        <f t="shared" si="12"/>
        <v>1.0116666666666667</v>
      </c>
      <c r="AG27">
        <f t="shared" si="26"/>
        <v>6.760465796476822</v>
      </c>
      <c r="AH27">
        <f t="shared" si="13"/>
        <v>0.23907292943738248</v>
      </c>
    </row>
    <row r="28" spans="2:34" ht="12.75">
      <c r="B28">
        <v>0.94</v>
      </c>
      <c r="C28">
        <v>1</v>
      </c>
      <c r="D28">
        <v>0</v>
      </c>
      <c r="E28">
        <v>0</v>
      </c>
      <c r="F28">
        <f t="shared" si="1"/>
        <v>0.15666666666666665</v>
      </c>
      <c r="G28">
        <f t="shared" si="2"/>
        <v>0.17166666666666666</v>
      </c>
      <c r="H28">
        <f t="shared" si="3"/>
        <v>0.17166666666666666</v>
      </c>
      <c r="I28">
        <f t="shared" si="4"/>
        <v>0.17166666666666666</v>
      </c>
      <c r="J28">
        <f t="shared" si="5"/>
        <v>0.17166666666666666</v>
      </c>
      <c r="K28">
        <f t="shared" si="6"/>
        <v>0.15666666666666665</v>
      </c>
      <c r="L28" s="2">
        <f t="shared" si="14"/>
        <v>0.9999999999999999</v>
      </c>
      <c r="M28">
        <f t="shared" si="15"/>
        <v>15.666666666666664</v>
      </c>
      <c r="N28">
        <f t="shared" si="16"/>
        <v>17.166666666666668</v>
      </c>
      <c r="O28">
        <f t="shared" si="17"/>
        <v>17.166666666666668</v>
      </c>
      <c r="P28">
        <f t="shared" si="18"/>
        <v>17.166666666666668</v>
      </c>
      <c r="Q28">
        <f t="shared" si="19"/>
        <v>17.166666666666668</v>
      </c>
      <c r="R28">
        <f t="shared" si="20"/>
        <v>15.666666666666664</v>
      </c>
      <c r="S28" s="2">
        <f t="shared" si="21"/>
        <v>100</v>
      </c>
      <c r="T28">
        <f t="shared" si="22"/>
        <v>-4.48950220047903</v>
      </c>
      <c r="U28">
        <f t="shared" si="8"/>
        <v>3.0552550910482035</v>
      </c>
      <c r="V28">
        <f t="shared" si="8"/>
        <v>3.0552550910482035</v>
      </c>
      <c r="W28">
        <f t="shared" si="8"/>
        <v>3.0552550910482035</v>
      </c>
      <c r="X28">
        <f t="shared" si="8"/>
        <v>3.0552550910482035</v>
      </c>
      <c r="Y28">
        <f t="shared" si="8"/>
        <v>-4.48950220047903</v>
      </c>
      <c r="Z28">
        <f t="shared" si="23"/>
        <v>6.484031926469509</v>
      </c>
      <c r="AA28">
        <f t="shared" si="24"/>
        <v>6</v>
      </c>
      <c r="AB28">
        <f t="shared" si="25"/>
        <v>100</v>
      </c>
      <c r="AC28">
        <f t="shared" si="9"/>
        <v>35</v>
      </c>
      <c r="AD28">
        <f t="shared" si="10"/>
        <v>5</v>
      </c>
      <c r="AE28">
        <f t="shared" si="11"/>
        <v>3000</v>
      </c>
      <c r="AF28">
        <f t="shared" si="12"/>
        <v>1.0116666666666667</v>
      </c>
      <c r="AG28">
        <f t="shared" si="26"/>
        <v>6.409257258454209</v>
      </c>
      <c r="AH28">
        <f t="shared" si="13"/>
        <v>0.2684073434177754</v>
      </c>
    </row>
    <row r="29" spans="2:34" ht="12.75">
      <c r="B29">
        <v>0.93</v>
      </c>
      <c r="C29">
        <v>1</v>
      </c>
      <c r="D29">
        <v>0</v>
      </c>
      <c r="E29">
        <v>0</v>
      </c>
      <c r="F29">
        <f t="shared" si="1"/>
        <v>0.155</v>
      </c>
      <c r="G29">
        <f t="shared" si="2"/>
        <v>0.1725</v>
      </c>
      <c r="H29">
        <f t="shared" si="3"/>
        <v>0.1725</v>
      </c>
      <c r="I29">
        <f t="shared" si="4"/>
        <v>0.1725</v>
      </c>
      <c r="J29">
        <f t="shared" si="5"/>
        <v>0.1725</v>
      </c>
      <c r="K29">
        <f t="shared" si="6"/>
        <v>0.155</v>
      </c>
      <c r="L29" s="2">
        <f t="shared" si="14"/>
        <v>1</v>
      </c>
      <c r="M29">
        <f t="shared" si="15"/>
        <v>15.5</v>
      </c>
      <c r="N29">
        <f t="shared" si="16"/>
        <v>17.25</v>
      </c>
      <c r="O29">
        <f t="shared" si="17"/>
        <v>17.25</v>
      </c>
      <c r="P29">
        <f t="shared" si="18"/>
        <v>17.25</v>
      </c>
      <c r="Q29">
        <f t="shared" si="19"/>
        <v>17.25</v>
      </c>
      <c r="R29">
        <f t="shared" si="20"/>
        <v>15.5</v>
      </c>
      <c r="S29" s="2">
        <f t="shared" si="21"/>
        <v>100</v>
      </c>
      <c r="T29">
        <f t="shared" si="22"/>
        <v>-4.382549309311553</v>
      </c>
      <c r="U29">
        <f t="shared" si="8"/>
        <v>2.9584026015324456</v>
      </c>
      <c r="V29">
        <f t="shared" si="8"/>
        <v>2.9584026015324456</v>
      </c>
      <c r="W29">
        <f t="shared" si="8"/>
        <v>2.9584026015324456</v>
      </c>
      <c r="X29">
        <f t="shared" si="8"/>
        <v>2.9584026015324456</v>
      </c>
      <c r="Y29">
        <f t="shared" si="8"/>
        <v>-4.382549309311553</v>
      </c>
      <c r="Z29">
        <f t="shared" si="23"/>
        <v>6.137023575013352</v>
      </c>
      <c r="AA29">
        <f t="shared" si="24"/>
        <v>6</v>
      </c>
      <c r="AB29">
        <f t="shared" si="25"/>
        <v>100</v>
      </c>
      <c r="AC29">
        <f t="shared" si="9"/>
        <v>35</v>
      </c>
      <c r="AD29">
        <f t="shared" si="10"/>
        <v>5</v>
      </c>
      <c r="AE29">
        <f t="shared" si="11"/>
        <v>3000</v>
      </c>
      <c r="AF29">
        <f t="shared" si="12"/>
        <v>1.0116666666666667</v>
      </c>
      <c r="AG29">
        <f t="shared" si="26"/>
        <v>6.066250650754548</v>
      </c>
      <c r="AH29">
        <f t="shared" si="13"/>
        <v>0.2998257270099804</v>
      </c>
    </row>
    <row r="30" spans="2:34" ht="12.75">
      <c r="B30">
        <v>0.92</v>
      </c>
      <c r="C30">
        <v>1</v>
      </c>
      <c r="D30">
        <v>0</v>
      </c>
      <c r="E30">
        <v>0</v>
      </c>
      <c r="F30">
        <f t="shared" si="1"/>
        <v>0.15333333333333332</v>
      </c>
      <c r="G30">
        <f t="shared" si="2"/>
        <v>0.1733333333333333</v>
      </c>
      <c r="H30">
        <f t="shared" si="3"/>
        <v>0.1733333333333333</v>
      </c>
      <c r="I30">
        <f t="shared" si="4"/>
        <v>0.1733333333333333</v>
      </c>
      <c r="J30">
        <f t="shared" si="5"/>
        <v>0.1733333333333333</v>
      </c>
      <c r="K30">
        <f t="shared" si="6"/>
        <v>0.15333333333333332</v>
      </c>
      <c r="L30" s="2">
        <f t="shared" si="14"/>
        <v>1</v>
      </c>
      <c r="M30">
        <f t="shared" si="15"/>
        <v>15.333333333333332</v>
      </c>
      <c r="N30">
        <f t="shared" si="16"/>
        <v>17.333333333333332</v>
      </c>
      <c r="O30">
        <f t="shared" si="17"/>
        <v>17.333333333333332</v>
      </c>
      <c r="P30">
        <f t="shared" si="18"/>
        <v>17.333333333333332</v>
      </c>
      <c r="Q30">
        <f t="shared" si="19"/>
        <v>17.333333333333332</v>
      </c>
      <c r="R30">
        <f t="shared" si="20"/>
        <v>15.333333333333332</v>
      </c>
      <c r="S30" s="2">
        <f t="shared" si="21"/>
        <v>99.99999999999999</v>
      </c>
      <c r="T30">
        <f t="shared" si="22"/>
        <v>-4.274440148269396</v>
      </c>
      <c r="U30">
        <f t="shared" si="8"/>
        <v>2.8620168728134687</v>
      </c>
      <c r="V30">
        <f t="shared" si="8"/>
        <v>2.8620168728134687</v>
      </c>
      <c r="W30">
        <f t="shared" si="8"/>
        <v>2.8620168728134687</v>
      </c>
      <c r="X30">
        <f t="shared" si="8"/>
        <v>2.8620168728134687</v>
      </c>
      <c r="Y30">
        <f t="shared" si="8"/>
        <v>-4.274440148269396</v>
      </c>
      <c r="Z30">
        <f t="shared" si="23"/>
        <v>5.798374389430164</v>
      </c>
      <c r="AA30">
        <f t="shared" si="24"/>
        <v>6</v>
      </c>
      <c r="AB30">
        <f t="shared" si="25"/>
        <v>100</v>
      </c>
      <c r="AC30">
        <f t="shared" si="9"/>
        <v>35</v>
      </c>
      <c r="AD30">
        <f t="shared" si="10"/>
        <v>5</v>
      </c>
      <c r="AE30">
        <f t="shared" si="11"/>
        <v>3000</v>
      </c>
      <c r="AF30">
        <f t="shared" si="12"/>
        <v>1.0116666666666667</v>
      </c>
      <c r="AG30">
        <f t="shared" si="26"/>
        <v>5.731506809980392</v>
      </c>
      <c r="AH30">
        <f t="shared" si="13"/>
        <v>0.3332271753970575</v>
      </c>
    </row>
    <row r="31" spans="2:34" ht="12.75">
      <c r="B31">
        <v>0.91</v>
      </c>
      <c r="C31">
        <v>1</v>
      </c>
      <c r="D31">
        <v>0</v>
      </c>
      <c r="E31">
        <v>0</v>
      </c>
      <c r="F31">
        <f t="shared" si="1"/>
        <v>0.15166666666666667</v>
      </c>
      <c r="G31">
        <f t="shared" si="2"/>
        <v>0.17416666666666666</v>
      </c>
      <c r="H31">
        <f t="shared" si="3"/>
        <v>0.17416666666666666</v>
      </c>
      <c r="I31">
        <f t="shared" si="4"/>
        <v>0.17416666666666666</v>
      </c>
      <c r="J31">
        <f t="shared" si="5"/>
        <v>0.17416666666666666</v>
      </c>
      <c r="K31">
        <f t="shared" si="6"/>
        <v>0.15166666666666667</v>
      </c>
      <c r="L31" s="2">
        <f t="shared" si="14"/>
        <v>1</v>
      </c>
      <c r="M31">
        <f t="shared" si="15"/>
        <v>15.166666666666668</v>
      </c>
      <c r="N31">
        <f t="shared" si="16"/>
        <v>17.416666666666668</v>
      </c>
      <c r="O31">
        <f t="shared" si="17"/>
        <v>17.416666666666668</v>
      </c>
      <c r="P31">
        <f t="shared" si="18"/>
        <v>17.416666666666668</v>
      </c>
      <c r="Q31">
        <f t="shared" si="19"/>
        <v>17.416666666666668</v>
      </c>
      <c r="R31">
        <f t="shared" si="20"/>
        <v>15.166666666666668</v>
      </c>
      <c r="S31" s="2">
        <f t="shared" si="21"/>
        <v>100.00000000000001</v>
      </c>
      <c r="T31">
        <f t="shared" si="22"/>
        <v>-4.165149442947494</v>
      </c>
      <c r="U31">
        <f t="shared" si="8"/>
        <v>2.766093427543606</v>
      </c>
      <c r="V31">
        <f t="shared" si="8"/>
        <v>2.766093427543606</v>
      </c>
      <c r="W31">
        <f t="shared" si="8"/>
        <v>2.766093427543606</v>
      </c>
      <c r="X31">
        <f t="shared" si="8"/>
        <v>2.766093427543606</v>
      </c>
      <c r="Y31">
        <f t="shared" si="8"/>
        <v>-4.165149442947494</v>
      </c>
      <c r="Z31">
        <f t="shared" si="23"/>
        <v>5.468149648558869</v>
      </c>
      <c r="AA31">
        <f t="shared" si="24"/>
        <v>6</v>
      </c>
      <c r="AB31">
        <f t="shared" si="25"/>
        <v>100</v>
      </c>
      <c r="AC31">
        <f t="shared" si="9"/>
        <v>35</v>
      </c>
      <c r="AD31">
        <f t="shared" si="10"/>
        <v>5</v>
      </c>
      <c r="AE31">
        <f t="shared" si="11"/>
        <v>3000</v>
      </c>
      <c r="AF31">
        <f t="shared" si="12"/>
        <v>1.0116666666666667</v>
      </c>
      <c r="AG31">
        <f t="shared" si="26"/>
        <v>5.4050902621669215</v>
      </c>
      <c r="AH31">
        <f t="shared" si="13"/>
        <v>0.3684653391623278</v>
      </c>
    </row>
    <row r="32" spans="2:34" ht="12.75">
      <c r="B32">
        <v>0.9</v>
      </c>
      <c r="C32">
        <v>1</v>
      </c>
      <c r="D32">
        <v>0</v>
      </c>
      <c r="E32">
        <v>0</v>
      </c>
      <c r="F32">
        <f t="shared" si="1"/>
        <v>0.15</v>
      </c>
      <c r="G32">
        <f t="shared" si="2"/>
        <v>0.175</v>
      </c>
      <c r="H32">
        <f t="shared" si="3"/>
        <v>0.175</v>
      </c>
      <c r="I32">
        <f t="shared" si="4"/>
        <v>0.175</v>
      </c>
      <c r="J32">
        <f t="shared" si="5"/>
        <v>0.175</v>
      </c>
      <c r="K32">
        <f t="shared" si="6"/>
        <v>0.15</v>
      </c>
      <c r="L32" s="2">
        <f t="shared" si="14"/>
        <v>0.9999999999999999</v>
      </c>
      <c r="M32">
        <f t="shared" si="15"/>
        <v>15</v>
      </c>
      <c r="N32">
        <f t="shared" si="16"/>
        <v>17.5</v>
      </c>
      <c r="O32">
        <f t="shared" si="17"/>
        <v>17.5</v>
      </c>
      <c r="P32">
        <f t="shared" si="18"/>
        <v>17.5</v>
      </c>
      <c r="Q32">
        <f t="shared" si="19"/>
        <v>17.5</v>
      </c>
      <c r="R32">
        <f t="shared" si="20"/>
        <v>15</v>
      </c>
      <c r="S32" s="2">
        <f t="shared" si="21"/>
        <v>100</v>
      </c>
      <c r="T32">
        <f t="shared" si="22"/>
        <v>-4.054651081081644</v>
      </c>
      <c r="U32">
        <f t="shared" si="8"/>
        <v>2.670627852490451</v>
      </c>
      <c r="V32">
        <f t="shared" si="8"/>
        <v>2.670627852490451</v>
      </c>
      <c r="W32">
        <f t="shared" si="8"/>
        <v>2.670627852490451</v>
      </c>
      <c r="X32">
        <f t="shared" si="8"/>
        <v>2.670627852490451</v>
      </c>
      <c r="Y32">
        <f t="shared" si="8"/>
        <v>-4.054651081081644</v>
      </c>
      <c r="Z32">
        <f t="shared" si="23"/>
        <v>5.1464184955970325</v>
      </c>
      <c r="AA32">
        <f t="shared" si="24"/>
        <v>6</v>
      </c>
      <c r="AB32">
        <f t="shared" si="25"/>
        <v>100</v>
      </c>
      <c r="AC32">
        <f t="shared" si="9"/>
        <v>35</v>
      </c>
      <c r="AD32">
        <f t="shared" si="10"/>
        <v>5</v>
      </c>
      <c r="AE32">
        <f t="shared" si="11"/>
        <v>3000</v>
      </c>
      <c r="AF32">
        <f t="shared" si="12"/>
        <v>1.0116666666666667</v>
      </c>
      <c r="AG32">
        <f t="shared" si="26"/>
        <v>5.087069353143689</v>
      </c>
      <c r="AH32">
        <f t="shared" si="13"/>
        <v>0.40534688474059644</v>
      </c>
    </row>
    <row r="33" spans="2:34" ht="12.75">
      <c r="B33">
        <v>0.89</v>
      </c>
      <c r="C33">
        <v>1</v>
      </c>
      <c r="D33">
        <v>0</v>
      </c>
      <c r="E33">
        <v>0</v>
      </c>
      <c r="F33">
        <f t="shared" si="1"/>
        <v>0.14833333333333332</v>
      </c>
      <c r="G33">
        <f t="shared" si="2"/>
        <v>0.1758333333333333</v>
      </c>
      <c r="H33">
        <f t="shared" si="3"/>
        <v>0.1758333333333333</v>
      </c>
      <c r="I33">
        <f t="shared" si="4"/>
        <v>0.1758333333333333</v>
      </c>
      <c r="J33">
        <f t="shared" si="5"/>
        <v>0.1758333333333333</v>
      </c>
      <c r="K33">
        <f t="shared" si="6"/>
        <v>0.14833333333333332</v>
      </c>
      <c r="L33" s="2">
        <f t="shared" si="14"/>
        <v>0.9999999999999998</v>
      </c>
      <c r="M33">
        <f t="shared" si="15"/>
        <v>14.833333333333332</v>
      </c>
      <c r="N33">
        <f t="shared" si="16"/>
        <v>17.583333333333332</v>
      </c>
      <c r="O33">
        <f t="shared" si="17"/>
        <v>17.583333333333332</v>
      </c>
      <c r="P33">
        <f t="shared" si="18"/>
        <v>17.583333333333332</v>
      </c>
      <c r="Q33">
        <f t="shared" si="19"/>
        <v>17.583333333333332</v>
      </c>
      <c r="R33">
        <f t="shared" si="20"/>
        <v>14.833333333333332</v>
      </c>
      <c r="S33" s="2">
        <f t="shared" si="21"/>
        <v>99.99999999999999</v>
      </c>
      <c r="T33">
        <f t="shared" si="22"/>
        <v>-3.94291807510039</v>
      </c>
      <c r="U33">
        <f t="shared" si="8"/>
        <v>2.5756157973184957</v>
      </c>
      <c r="V33">
        <f t="shared" si="8"/>
        <v>2.5756157973184957</v>
      </c>
      <c r="W33">
        <f t="shared" si="8"/>
        <v>2.5756157973184957</v>
      </c>
      <c r="X33">
        <f t="shared" si="8"/>
        <v>2.5756157973184957</v>
      </c>
      <c r="Y33">
        <f t="shared" si="8"/>
        <v>-3.94291807510039</v>
      </c>
      <c r="Z33">
        <f t="shared" si="23"/>
        <v>4.833254078146404</v>
      </c>
      <c r="AA33">
        <f t="shared" si="24"/>
        <v>6</v>
      </c>
      <c r="AB33">
        <f t="shared" si="25"/>
        <v>100</v>
      </c>
      <c r="AC33">
        <f t="shared" si="9"/>
        <v>35</v>
      </c>
      <c r="AD33">
        <f t="shared" si="10"/>
        <v>5</v>
      </c>
      <c r="AE33">
        <f t="shared" si="11"/>
        <v>3000</v>
      </c>
      <c r="AF33">
        <f t="shared" si="12"/>
        <v>1.0116666666666667</v>
      </c>
      <c r="AG33">
        <f t="shared" si="26"/>
        <v>4.777516386965144</v>
      </c>
      <c r="AH33">
        <f t="shared" si="13"/>
        <v>0.4436313704790249</v>
      </c>
    </row>
    <row r="34" spans="2:34" ht="12.75">
      <c r="B34">
        <v>0.88</v>
      </c>
      <c r="C34">
        <v>1</v>
      </c>
      <c r="D34">
        <v>0</v>
      </c>
      <c r="E34">
        <v>0</v>
      </c>
      <c r="F34">
        <f t="shared" si="1"/>
        <v>0.14666666666666667</v>
      </c>
      <c r="G34">
        <f t="shared" si="2"/>
        <v>0.17666666666666667</v>
      </c>
      <c r="H34">
        <f t="shared" si="3"/>
        <v>0.17666666666666667</v>
      </c>
      <c r="I34">
        <f t="shared" si="4"/>
        <v>0.17666666666666667</v>
      </c>
      <c r="J34">
        <f t="shared" si="5"/>
        <v>0.17666666666666667</v>
      </c>
      <c r="K34">
        <f t="shared" si="6"/>
        <v>0.14666666666666667</v>
      </c>
      <c r="L34" s="2">
        <f t="shared" si="14"/>
        <v>1</v>
      </c>
      <c r="M34">
        <f t="shared" si="15"/>
        <v>14.666666666666666</v>
      </c>
      <c r="N34">
        <f t="shared" si="16"/>
        <v>17.666666666666668</v>
      </c>
      <c r="O34">
        <f t="shared" si="17"/>
        <v>17.666666666666668</v>
      </c>
      <c r="P34">
        <f t="shared" si="18"/>
        <v>17.666666666666668</v>
      </c>
      <c r="Q34">
        <f t="shared" si="19"/>
        <v>17.666666666666668</v>
      </c>
      <c r="R34">
        <f t="shared" si="20"/>
        <v>14.666666666666666</v>
      </c>
      <c r="S34" s="2">
        <f t="shared" si="21"/>
        <v>100.00000000000001</v>
      </c>
      <c r="T34">
        <f t="shared" si="22"/>
        <v>-3.8299225225610574</v>
      </c>
      <c r="U34">
        <f t="shared" si="8"/>
        <v>2.4810529733995765</v>
      </c>
      <c r="V34">
        <f t="shared" si="8"/>
        <v>2.4810529733995765</v>
      </c>
      <c r="W34">
        <f t="shared" si="8"/>
        <v>2.4810529733995765</v>
      </c>
      <c r="X34">
        <f t="shared" si="8"/>
        <v>2.4810529733995765</v>
      </c>
      <c r="Y34">
        <f t="shared" si="8"/>
        <v>-3.8299225225610574</v>
      </c>
      <c r="Z34">
        <f t="shared" si="23"/>
        <v>4.528733696952383</v>
      </c>
      <c r="AA34">
        <f t="shared" si="24"/>
        <v>6</v>
      </c>
      <c r="AB34">
        <f t="shared" si="25"/>
        <v>100</v>
      </c>
      <c r="AC34">
        <f t="shared" si="9"/>
        <v>35</v>
      </c>
      <c r="AD34">
        <f t="shared" si="10"/>
        <v>5</v>
      </c>
      <c r="AE34">
        <f t="shared" si="11"/>
        <v>3000</v>
      </c>
      <c r="AF34">
        <f t="shared" si="12"/>
        <v>1.0116666666666667</v>
      </c>
      <c r="AG34">
        <f t="shared" si="26"/>
        <v>4.47650777293481</v>
      </c>
      <c r="AH34">
        <f t="shared" si="13"/>
        <v>0.4830327575037986</v>
      </c>
    </row>
    <row r="35" spans="2:34" ht="12.75">
      <c r="B35">
        <v>0.87</v>
      </c>
      <c r="C35">
        <v>1</v>
      </c>
      <c r="D35">
        <v>0</v>
      </c>
      <c r="E35">
        <v>0</v>
      </c>
      <c r="F35">
        <f t="shared" si="1"/>
        <v>0.145</v>
      </c>
      <c r="G35">
        <f t="shared" si="2"/>
        <v>0.1775</v>
      </c>
      <c r="H35">
        <f t="shared" si="3"/>
        <v>0.1775</v>
      </c>
      <c r="I35">
        <f t="shared" si="4"/>
        <v>0.1775</v>
      </c>
      <c r="J35">
        <f t="shared" si="5"/>
        <v>0.1775</v>
      </c>
      <c r="K35">
        <f t="shared" si="6"/>
        <v>0.145</v>
      </c>
      <c r="L35" s="2">
        <f t="shared" si="14"/>
        <v>1</v>
      </c>
      <c r="M35">
        <f t="shared" si="15"/>
        <v>14.499999999999998</v>
      </c>
      <c r="N35">
        <f t="shared" si="16"/>
        <v>17.75</v>
      </c>
      <c r="O35">
        <f t="shared" si="17"/>
        <v>17.75</v>
      </c>
      <c r="P35">
        <f t="shared" si="18"/>
        <v>17.75</v>
      </c>
      <c r="Q35">
        <f t="shared" si="19"/>
        <v>17.75</v>
      </c>
      <c r="R35">
        <f t="shared" si="20"/>
        <v>14.499999999999998</v>
      </c>
      <c r="S35" s="2">
        <f t="shared" si="21"/>
        <v>100</v>
      </c>
      <c r="T35">
        <f t="shared" si="22"/>
        <v>-3.7156355643248293</v>
      </c>
      <c r="U35">
        <f t="shared" si="8"/>
        <v>2.3869351526513247</v>
      </c>
      <c r="V35">
        <f t="shared" si="8"/>
        <v>2.3869351526513247</v>
      </c>
      <c r="W35">
        <f t="shared" si="8"/>
        <v>2.3869351526513247</v>
      </c>
      <c r="X35">
        <f t="shared" si="8"/>
        <v>2.3869351526513247</v>
      </c>
      <c r="Y35">
        <f t="shared" si="8"/>
        <v>-3.7156355643248293</v>
      </c>
      <c r="Z35">
        <f t="shared" si="23"/>
        <v>4.23293896391128</v>
      </c>
      <c r="AA35">
        <f t="shared" si="24"/>
        <v>6</v>
      </c>
      <c r="AB35">
        <f t="shared" si="25"/>
        <v>100</v>
      </c>
      <c r="AC35">
        <f t="shared" si="9"/>
        <v>35</v>
      </c>
      <c r="AD35">
        <f t="shared" si="10"/>
        <v>5</v>
      </c>
      <c r="AE35">
        <f t="shared" si="11"/>
        <v>3000</v>
      </c>
      <c r="AF35">
        <f t="shared" si="12"/>
        <v>1.0116666666666667</v>
      </c>
      <c r="AG35">
        <f t="shared" si="26"/>
        <v>4.184124181790392</v>
      </c>
      <c r="AH35">
        <f t="shared" si="13"/>
        <v>0.5232227291916739</v>
      </c>
    </row>
    <row r="36" spans="2:34" ht="12.75">
      <c r="B36">
        <v>0.86</v>
      </c>
      <c r="C36">
        <v>1</v>
      </c>
      <c r="D36">
        <v>0</v>
      </c>
      <c r="E36">
        <v>0</v>
      </c>
      <c r="F36">
        <f t="shared" si="1"/>
        <v>0.1433333333333333</v>
      </c>
      <c r="G36">
        <f t="shared" si="2"/>
        <v>0.17833333333333332</v>
      </c>
      <c r="H36">
        <f t="shared" si="3"/>
        <v>0.17833333333333332</v>
      </c>
      <c r="I36">
        <f t="shared" si="4"/>
        <v>0.17833333333333332</v>
      </c>
      <c r="J36">
        <f t="shared" si="5"/>
        <v>0.17833333333333332</v>
      </c>
      <c r="K36">
        <f t="shared" si="6"/>
        <v>0.1433333333333333</v>
      </c>
      <c r="L36" s="2">
        <f t="shared" si="14"/>
        <v>1</v>
      </c>
      <c r="M36">
        <f t="shared" si="15"/>
        <v>14.333333333333332</v>
      </c>
      <c r="N36">
        <f t="shared" si="16"/>
        <v>17.833333333333332</v>
      </c>
      <c r="O36">
        <f t="shared" si="17"/>
        <v>17.833333333333332</v>
      </c>
      <c r="P36">
        <f t="shared" si="18"/>
        <v>17.833333333333332</v>
      </c>
      <c r="Q36">
        <f t="shared" si="19"/>
        <v>17.833333333333332</v>
      </c>
      <c r="R36">
        <f t="shared" si="20"/>
        <v>14.333333333333332</v>
      </c>
      <c r="S36" s="2">
        <f t="shared" si="21"/>
        <v>99.99999999999999</v>
      </c>
      <c r="T36">
        <f t="shared" si="22"/>
        <v>-3.60002734031407</v>
      </c>
      <c r="U36">
        <f t="shared" si="8"/>
        <v>2.293258166402799</v>
      </c>
      <c r="V36">
        <f t="shared" si="8"/>
        <v>2.293258166402799</v>
      </c>
      <c r="W36">
        <f t="shared" si="8"/>
        <v>2.293258166402799</v>
      </c>
      <c r="X36">
        <f t="shared" si="8"/>
        <v>2.293258166402799</v>
      </c>
      <c r="Y36">
        <f t="shared" si="8"/>
        <v>-3.60002734031407</v>
      </c>
      <c r="Z36">
        <f t="shared" si="23"/>
        <v>3.9459559699661106</v>
      </c>
      <c r="AA36">
        <f t="shared" si="24"/>
        <v>6</v>
      </c>
      <c r="AB36">
        <f t="shared" si="25"/>
        <v>100</v>
      </c>
      <c r="AC36">
        <f t="shared" si="9"/>
        <v>35</v>
      </c>
      <c r="AD36">
        <f t="shared" si="10"/>
        <v>5</v>
      </c>
      <c r="AE36">
        <f t="shared" si="11"/>
        <v>3000</v>
      </c>
      <c r="AF36">
        <f t="shared" si="12"/>
        <v>1.0116666666666667</v>
      </c>
      <c r="AG36">
        <f t="shared" si="26"/>
        <v>3.900450711663371</v>
      </c>
      <c r="AH36">
        <f t="shared" si="13"/>
        <v>0.5638359293175725</v>
      </c>
    </row>
    <row r="37" spans="2:34" ht="12.75">
      <c r="B37">
        <v>0.85</v>
      </c>
      <c r="C37">
        <v>1</v>
      </c>
      <c r="D37">
        <v>0</v>
      </c>
      <c r="E37">
        <v>0</v>
      </c>
      <c r="F37">
        <f t="shared" si="1"/>
        <v>0.14166666666666666</v>
      </c>
      <c r="G37">
        <f t="shared" si="2"/>
        <v>0.17916666666666667</v>
      </c>
      <c r="H37">
        <f t="shared" si="3"/>
        <v>0.17916666666666667</v>
      </c>
      <c r="I37">
        <f t="shared" si="4"/>
        <v>0.17916666666666667</v>
      </c>
      <c r="J37">
        <f t="shared" si="5"/>
        <v>0.17916666666666667</v>
      </c>
      <c r="K37">
        <f t="shared" si="6"/>
        <v>0.14166666666666666</v>
      </c>
      <c r="L37" s="2">
        <f t="shared" si="14"/>
        <v>1</v>
      </c>
      <c r="M37">
        <f t="shared" si="15"/>
        <v>14.166666666666666</v>
      </c>
      <c r="N37">
        <f t="shared" si="16"/>
        <v>17.916666666666668</v>
      </c>
      <c r="O37">
        <f t="shared" si="17"/>
        <v>17.916666666666668</v>
      </c>
      <c r="P37">
        <f t="shared" si="18"/>
        <v>17.916666666666668</v>
      </c>
      <c r="Q37">
        <f t="shared" si="19"/>
        <v>17.916666666666668</v>
      </c>
      <c r="R37">
        <f t="shared" si="20"/>
        <v>14.166666666666666</v>
      </c>
      <c r="S37" s="2">
        <f t="shared" si="21"/>
        <v>100.00000000000001</v>
      </c>
      <c r="T37">
        <f t="shared" si="22"/>
        <v>-3.483066942682157</v>
      </c>
      <c r="U37">
        <f t="shared" si="8"/>
        <v>2.20001790428657</v>
      </c>
      <c r="V37">
        <f t="shared" si="8"/>
        <v>2.20001790428657</v>
      </c>
      <c r="W37">
        <f t="shared" si="8"/>
        <v>2.20001790428657</v>
      </c>
      <c r="X37">
        <f t="shared" si="8"/>
        <v>2.20001790428657</v>
      </c>
      <c r="Y37">
        <f t="shared" si="8"/>
        <v>-3.483066942682157</v>
      </c>
      <c r="Z37">
        <f t="shared" si="23"/>
        <v>3.667875463563931</v>
      </c>
      <c r="AA37">
        <f t="shared" si="24"/>
        <v>6</v>
      </c>
      <c r="AB37">
        <f t="shared" si="25"/>
        <v>100</v>
      </c>
      <c r="AC37">
        <f t="shared" si="9"/>
        <v>35</v>
      </c>
      <c r="AD37">
        <f t="shared" si="10"/>
        <v>5</v>
      </c>
      <c r="AE37">
        <f t="shared" si="11"/>
        <v>3000</v>
      </c>
      <c r="AF37">
        <f t="shared" si="12"/>
        <v>1.0116666666666667</v>
      </c>
      <c r="AG37">
        <f t="shared" si="26"/>
        <v>3.62557706447835</v>
      </c>
      <c r="AH37">
        <f t="shared" si="13"/>
        <v>0.6044771473436625</v>
      </c>
    </row>
    <row r="38" spans="2:34" ht="12.75">
      <c r="B38">
        <v>0.84</v>
      </c>
      <c r="C38">
        <v>1</v>
      </c>
      <c r="D38">
        <v>0</v>
      </c>
      <c r="E38">
        <v>0</v>
      </c>
      <c r="F38">
        <f t="shared" si="1"/>
        <v>0.13999999999999999</v>
      </c>
      <c r="G38">
        <f t="shared" si="2"/>
        <v>0.18</v>
      </c>
      <c r="H38">
        <f t="shared" si="3"/>
        <v>0.18</v>
      </c>
      <c r="I38">
        <f t="shared" si="4"/>
        <v>0.18</v>
      </c>
      <c r="J38">
        <f t="shared" si="5"/>
        <v>0.18</v>
      </c>
      <c r="K38">
        <f t="shared" si="6"/>
        <v>0.13999999999999999</v>
      </c>
      <c r="L38" s="2">
        <f t="shared" si="14"/>
        <v>0.9999999999999999</v>
      </c>
      <c r="M38">
        <f t="shared" si="15"/>
        <v>13.999999999999998</v>
      </c>
      <c r="N38">
        <f t="shared" si="16"/>
        <v>18</v>
      </c>
      <c r="O38">
        <f t="shared" si="17"/>
        <v>18</v>
      </c>
      <c r="P38">
        <f t="shared" si="18"/>
        <v>18</v>
      </c>
      <c r="Q38">
        <f t="shared" si="19"/>
        <v>18</v>
      </c>
      <c r="R38">
        <f t="shared" si="20"/>
        <v>13.999999999999998</v>
      </c>
      <c r="S38" s="2">
        <f t="shared" si="21"/>
        <v>100</v>
      </c>
      <c r="T38">
        <f t="shared" si="22"/>
        <v>-3.3647223662121273</v>
      </c>
      <c r="U38">
        <f aca="true" t="shared" si="27" ref="U38:U101">IF(N38=0,IF(N$19&lt;1,0,999999),N$19*(LN(N$19/N38)))</f>
        <v>2.107210313156527</v>
      </c>
      <c r="V38">
        <f aca="true" t="shared" si="28" ref="V38:V101">IF(O38=0,IF(O$19&lt;1,0,999999),O$19*(LN(O$19/O38)))</f>
        <v>2.107210313156527</v>
      </c>
      <c r="W38">
        <f aca="true" t="shared" si="29" ref="W38:W101">IF(P38=0,IF(P$19&lt;1,0,999999),P$19*(LN(P$19/P38)))</f>
        <v>2.107210313156527</v>
      </c>
      <c r="X38">
        <f aca="true" t="shared" si="30" ref="X38:X101">IF(Q38=0,IF(Q$19&lt;1,0,999999),Q$19*(LN(Q$19/Q38)))</f>
        <v>2.107210313156527</v>
      </c>
      <c r="Y38">
        <f aca="true" t="shared" si="31" ref="Y38:Y101">IF(R38=0,IF(R$19&lt;1,0,999999),R$19*(LN(R$19/R38)))</f>
        <v>-3.3647223662121273</v>
      </c>
      <c r="Z38">
        <f t="shared" si="23"/>
        <v>3.3987930404037074</v>
      </c>
      <c r="AA38">
        <f t="shared" si="24"/>
        <v>6</v>
      </c>
      <c r="AB38">
        <f t="shared" si="25"/>
        <v>100</v>
      </c>
      <c r="AC38">
        <f t="shared" si="9"/>
        <v>35</v>
      </c>
      <c r="AD38">
        <f t="shared" si="10"/>
        <v>5</v>
      </c>
      <c r="AE38">
        <f t="shared" si="11"/>
        <v>3000</v>
      </c>
      <c r="AF38">
        <f t="shared" si="12"/>
        <v>1.0116666666666667</v>
      </c>
      <c r="AG38">
        <f t="shared" si="26"/>
        <v>3.3595977335127256</v>
      </c>
      <c r="AH38">
        <f t="shared" si="13"/>
        <v>0.644730381649496</v>
      </c>
    </row>
    <row r="39" spans="2:34" ht="12.75">
      <c r="B39">
        <v>0.83</v>
      </c>
      <c r="C39">
        <v>1</v>
      </c>
      <c r="D39">
        <v>0</v>
      </c>
      <c r="E39">
        <v>0</v>
      </c>
      <c r="F39">
        <f t="shared" si="1"/>
        <v>0.1383333333333333</v>
      </c>
      <c r="G39">
        <f t="shared" si="2"/>
        <v>0.18083333333333332</v>
      </c>
      <c r="H39">
        <f t="shared" si="3"/>
        <v>0.18083333333333332</v>
      </c>
      <c r="I39">
        <f t="shared" si="4"/>
        <v>0.18083333333333332</v>
      </c>
      <c r="J39">
        <f t="shared" si="5"/>
        <v>0.18083333333333332</v>
      </c>
      <c r="K39">
        <f t="shared" si="6"/>
        <v>0.1383333333333333</v>
      </c>
      <c r="L39" s="2">
        <f t="shared" si="14"/>
        <v>0.9999999999999998</v>
      </c>
      <c r="M39">
        <f t="shared" si="15"/>
        <v>13.83333333333333</v>
      </c>
      <c r="N39">
        <f t="shared" si="16"/>
        <v>18.083333333333332</v>
      </c>
      <c r="O39">
        <f t="shared" si="17"/>
        <v>18.083333333333332</v>
      </c>
      <c r="P39">
        <f t="shared" si="18"/>
        <v>18.083333333333332</v>
      </c>
      <c r="Q39">
        <f t="shared" si="19"/>
        <v>18.083333333333332</v>
      </c>
      <c r="R39">
        <f t="shared" si="20"/>
        <v>13.83333333333333</v>
      </c>
      <c r="S39" s="2">
        <f t="shared" si="21"/>
        <v>99.99999999999999</v>
      </c>
      <c r="T39">
        <f t="shared" si="22"/>
        <v>-3.2449604557449705</v>
      </c>
      <c r="U39">
        <f t="shared" si="27"/>
        <v>2.0148313960306368</v>
      </c>
      <c r="V39">
        <f t="shared" si="28"/>
        <v>2.0148313960306368</v>
      </c>
      <c r="W39">
        <f t="shared" si="29"/>
        <v>2.0148313960306368</v>
      </c>
      <c r="X39">
        <f t="shared" si="30"/>
        <v>2.0148313960306368</v>
      </c>
      <c r="Y39">
        <f t="shared" si="31"/>
        <v>-3.2449604557449705</v>
      </c>
      <c r="Z39">
        <f t="shared" si="23"/>
        <v>3.138809345265212</v>
      </c>
      <c r="AA39">
        <f t="shared" si="24"/>
        <v>6</v>
      </c>
      <c r="AB39">
        <f t="shared" si="25"/>
        <v>100</v>
      </c>
      <c r="AC39">
        <f t="shared" si="9"/>
        <v>35</v>
      </c>
      <c r="AD39">
        <f t="shared" si="10"/>
        <v>5</v>
      </c>
      <c r="AE39">
        <f t="shared" si="11"/>
        <v>3000</v>
      </c>
      <c r="AF39">
        <f t="shared" si="12"/>
        <v>1.0116666666666667</v>
      </c>
      <c r="AG39">
        <f t="shared" si="26"/>
        <v>3.102612202898068</v>
      </c>
      <c r="AH39">
        <f t="shared" si="13"/>
        <v>0.6841696011291389</v>
      </c>
    </row>
    <row r="40" spans="2:34" ht="12.75">
      <c r="B40">
        <v>0.82</v>
      </c>
      <c r="C40">
        <v>1</v>
      </c>
      <c r="D40">
        <v>0</v>
      </c>
      <c r="E40">
        <v>0</v>
      </c>
      <c r="F40">
        <f t="shared" si="1"/>
        <v>0.13666666666666666</v>
      </c>
      <c r="G40">
        <f t="shared" si="2"/>
        <v>0.18166666666666667</v>
      </c>
      <c r="H40">
        <f t="shared" si="3"/>
        <v>0.18166666666666667</v>
      </c>
      <c r="I40">
        <f t="shared" si="4"/>
        <v>0.18166666666666667</v>
      </c>
      <c r="J40">
        <f t="shared" si="5"/>
        <v>0.18166666666666667</v>
      </c>
      <c r="K40">
        <f t="shared" si="6"/>
        <v>0.13666666666666666</v>
      </c>
      <c r="L40" s="2">
        <f t="shared" si="14"/>
        <v>1</v>
      </c>
      <c r="M40">
        <f t="shared" si="15"/>
        <v>13.666666666666666</v>
      </c>
      <c r="N40">
        <f t="shared" si="16"/>
        <v>18.166666666666668</v>
      </c>
      <c r="O40">
        <f t="shared" si="17"/>
        <v>18.166666666666668</v>
      </c>
      <c r="P40">
        <f t="shared" si="18"/>
        <v>18.166666666666668</v>
      </c>
      <c r="Q40">
        <f t="shared" si="19"/>
        <v>18.166666666666668</v>
      </c>
      <c r="R40">
        <f t="shared" si="20"/>
        <v>13.666666666666666</v>
      </c>
      <c r="S40" s="2">
        <f t="shared" si="21"/>
        <v>100.00000000000001</v>
      </c>
      <c r="T40">
        <f t="shared" si="22"/>
        <v>-3.1237468504215244</v>
      </c>
      <c r="U40">
        <f t="shared" si="27"/>
        <v>1.922877211058043</v>
      </c>
      <c r="V40">
        <f t="shared" si="28"/>
        <v>1.922877211058043</v>
      </c>
      <c r="W40">
        <f t="shared" si="29"/>
        <v>1.922877211058043</v>
      </c>
      <c r="X40">
        <f t="shared" si="30"/>
        <v>1.922877211058043</v>
      </c>
      <c r="Y40">
        <f t="shared" si="31"/>
        <v>-3.1237468504215244</v>
      </c>
      <c r="Z40">
        <f t="shared" si="23"/>
        <v>2.8880302867782452</v>
      </c>
      <c r="AA40">
        <f t="shared" si="24"/>
        <v>6</v>
      </c>
      <c r="AB40">
        <f t="shared" si="25"/>
        <v>100</v>
      </c>
      <c r="AC40">
        <f t="shared" si="9"/>
        <v>35</v>
      </c>
      <c r="AD40">
        <f t="shared" si="10"/>
        <v>5</v>
      </c>
      <c r="AE40">
        <f t="shared" si="11"/>
        <v>3000</v>
      </c>
      <c r="AF40">
        <f t="shared" si="12"/>
        <v>1.0116666666666667</v>
      </c>
      <c r="AG40">
        <f t="shared" si="26"/>
        <v>2.854725159912598</v>
      </c>
      <c r="AH40">
        <f t="shared" si="13"/>
        <v>0.7223709074738374</v>
      </c>
    </row>
    <row r="41" spans="2:34" ht="12.75">
      <c r="B41">
        <v>0.81</v>
      </c>
      <c r="C41">
        <v>1</v>
      </c>
      <c r="D41">
        <v>0</v>
      </c>
      <c r="E41">
        <v>0</v>
      </c>
      <c r="F41">
        <f t="shared" si="1"/>
        <v>0.135</v>
      </c>
      <c r="G41">
        <f t="shared" si="2"/>
        <v>0.1825</v>
      </c>
      <c r="H41">
        <f t="shared" si="3"/>
        <v>0.1825</v>
      </c>
      <c r="I41">
        <f t="shared" si="4"/>
        <v>0.1825</v>
      </c>
      <c r="J41">
        <f t="shared" si="5"/>
        <v>0.1825</v>
      </c>
      <c r="K41">
        <f t="shared" si="6"/>
        <v>0.135</v>
      </c>
      <c r="L41" s="2">
        <f t="shared" si="14"/>
        <v>1</v>
      </c>
      <c r="M41">
        <f t="shared" si="15"/>
        <v>13.5</v>
      </c>
      <c r="N41">
        <f t="shared" si="16"/>
        <v>18.25</v>
      </c>
      <c r="O41">
        <f t="shared" si="17"/>
        <v>18.25</v>
      </c>
      <c r="P41">
        <f t="shared" si="18"/>
        <v>18.25</v>
      </c>
      <c r="Q41">
        <f t="shared" si="19"/>
        <v>18.25</v>
      </c>
      <c r="R41">
        <f t="shared" si="20"/>
        <v>13.5</v>
      </c>
      <c r="S41" s="2">
        <f t="shared" si="21"/>
        <v>100</v>
      </c>
      <c r="T41">
        <f t="shared" si="22"/>
        <v>-3.001045924503382</v>
      </c>
      <c r="U41">
        <f t="shared" si="27"/>
        <v>1.8313438705098086</v>
      </c>
      <c r="V41">
        <f t="shared" si="28"/>
        <v>1.8313438705098086</v>
      </c>
      <c r="W41">
        <f t="shared" si="29"/>
        <v>1.8313438705098086</v>
      </c>
      <c r="X41">
        <f t="shared" si="30"/>
        <v>1.8313438705098086</v>
      </c>
      <c r="Y41">
        <f t="shared" si="31"/>
        <v>-3.001045924503382</v>
      </c>
      <c r="Z41">
        <f t="shared" si="23"/>
        <v>2.6465672660649417</v>
      </c>
      <c r="AA41">
        <f t="shared" si="24"/>
        <v>6</v>
      </c>
      <c r="AB41">
        <f t="shared" si="25"/>
        <v>100</v>
      </c>
      <c r="AC41">
        <f t="shared" si="9"/>
        <v>35</v>
      </c>
      <c r="AD41">
        <f t="shared" si="10"/>
        <v>5</v>
      </c>
      <c r="AE41">
        <f t="shared" si="11"/>
        <v>3000</v>
      </c>
      <c r="AF41">
        <f t="shared" si="12"/>
        <v>1.0116666666666667</v>
      </c>
      <c r="AG41">
        <f t="shared" si="26"/>
        <v>2.6160467209867626</v>
      </c>
      <c r="AH41">
        <f t="shared" si="13"/>
        <v>0.7589256811855329</v>
      </c>
    </row>
    <row r="42" spans="2:34" ht="12.75">
      <c r="B42">
        <v>0.8</v>
      </c>
      <c r="C42">
        <v>1</v>
      </c>
      <c r="D42">
        <v>0</v>
      </c>
      <c r="E42">
        <v>0</v>
      </c>
      <c r="F42">
        <f t="shared" si="1"/>
        <v>0.13333333333333333</v>
      </c>
      <c r="G42">
        <f t="shared" si="2"/>
        <v>0.18333333333333332</v>
      </c>
      <c r="H42">
        <f t="shared" si="3"/>
        <v>0.18333333333333332</v>
      </c>
      <c r="I42">
        <f t="shared" si="4"/>
        <v>0.18333333333333332</v>
      </c>
      <c r="J42">
        <f t="shared" si="5"/>
        <v>0.18333333333333332</v>
      </c>
      <c r="K42">
        <f t="shared" si="6"/>
        <v>0.13333333333333333</v>
      </c>
      <c r="L42" s="2">
        <f t="shared" si="14"/>
        <v>1</v>
      </c>
      <c r="M42">
        <f t="shared" si="15"/>
        <v>13.333333333333334</v>
      </c>
      <c r="N42">
        <f t="shared" si="16"/>
        <v>18.333333333333332</v>
      </c>
      <c r="O42">
        <f t="shared" si="17"/>
        <v>18.333333333333332</v>
      </c>
      <c r="P42">
        <f t="shared" si="18"/>
        <v>18.333333333333332</v>
      </c>
      <c r="Q42">
        <f t="shared" si="19"/>
        <v>18.333333333333332</v>
      </c>
      <c r="R42">
        <f t="shared" si="20"/>
        <v>13.333333333333334</v>
      </c>
      <c r="S42" s="2">
        <f t="shared" si="21"/>
        <v>99.99999999999999</v>
      </c>
      <c r="T42">
        <f t="shared" si="22"/>
        <v>-2.876820724517809</v>
      </c>
      <c r="U42">
        <f t="shared" si="27"/>
        <v>1.740227539792598</v>
      </c>
      <c r="V42">
        <f t="shared" si="28"/>
        <v>1.740227539792598</v>
      </c>
      <c r="W42">
        <f t="shared" si="29"/>
        <v>1.740227539792598</v>
      </c>
      <c r="X42">
        <f t="shared" si="30"/>
        <v>1.740227539792598</v>
      </c>
      <c r="Y42">
        <f t="shared" si="31"/>
        <v>-2.876820724517809</v>
      </c>
      <c r="Z42">
        <f t="shared" si="23"/>
        <v>2.414537420269548</v>
      </c>
      <c r="AA42">
        <f t="shared" si="24"/>
        <v>6</v>
      </c>
      <c r="AB42">
        <f t="shared" si="25"/>
        <v>100</v>
      </c>
      <c r="AC42">
        <f t="shared" si="9"/>
        <v>35</v>
      </c>
      <c r="AD42">
        <f t="shared" si="10"/>
        <v>5</v>
      </c>
      <c r="AE42">
        <f t="shared" si="11"/>
        <v>3000</v>
      </c>
      <c r="AF42">
        <f t="shared" si="12"/>
        <v>1.0116666666666667</v>
      </c>
      <c r="AG42">
        <f t="shared" si="26"/>
        <v>2.3866926724245947</v>
      </c>
      <c r="AH42">
        <f t="shared" si="13"/>
        <v>0.793454181919184</v>
      </c>
    </row>
    <row r="43" spans="2:34" ht="12.75">
      <c r="B43">
        <v>0.79</v>
      </c>
      <c r="C43">
        <v>1</v>
      </c>
      <c r="D43">
        <v>0</v>
      </c>
      <c r="E43">
        <v>0</v>
      </c>
      <c r="F43">
        <f t="shared" si="1"/>
        <v>0.13166666666666665</v>
      </c>
      <c r="G43">
        <f t="shared" si="2"/>
        <v>0.18416666666666665</v>
      </c>
      <c r="H43">
        <f t="shared" si="3"/>
        <v>0.18416666666666665</v>
      </c>
      <c r="I43">
        <f t="shared" si="4"/>
        <v>0.18416666666666665</v>
      </c>
      <c r="J43">
        <f t="shared" si="5"/>
        <v>0.18416666666666665</v>
      </c>
      <c r="K43">
        <f t="shared" si="6"/>
        <v>0.13166666666666665</v>
      </c>
      <c r="L43" s="2">
        <f t="shared" si="14"/>
        <v>0.9999999999999998</v>
      </c>
      <c r="M43">
        <f t="shared" si="15"/>
        <v>13.166666666666666</v>
      </c>
      <c r="N43">
        <f t="shared" si="16"/>
        <v>18.416666666666664</v>
      </c>
      <c r="O43">
        <f t="shared" si="17"/>
        <v>18.416666666666664</v>
      </c>
      <c r="P43">
        <f t="shared" si="18"/>
        <v>18.416666666666664</v>
      </c>
      <c r="Q43">
        <f t="shared" si="19"/>
        <v>18.416666666666664</v>
      </c>
      <c r="R43">
        <f t="shared" si="20"/>
        <v>13.166666666666666</v>
      </c>
      <c r="S43" s="2">
        <f t="shared" si="21"/>
        <v>99.99999999999999</v>
      </c>
      <c r="T43">
        <f t="shared" si="22"/>
        <v>-2.7510329024492073</v>
      </c>
      <c r="U43">
        <f t="shared" si="27"/>
        <v>1.6495244364847723</v>
      </c>
      <c r="V43">
        <f t="shared" si="28"/>
        <v>1.6495244364847723</v>
      </c>
      <c r="W43">
        <f t="shared" si="29"/>
        <v>1.6495244364847723</v>
      </c>
      <c r="X43">
        <f t="shared" si="30"/>
        <v>1.6495244364847723</v>
      </c>
      <c r="Y43">
        <f t="shared" si="31"/>
        <v>-2.7510329024492073</v>
      </c>
      <c r="Z43">
        <f t="shared" si="23"/>
        <v>2.1920638820813494</v>
      </c>
      <c r="AA43">
        <f t="shared" si="24"/>
        <v>6</v>
      </c>
      <c r="AB43">
        <f t="shared" si="25"/>
        <v>100</v>
      </c>
      <c r="AC43">
        <f t="shared" si="9"/>
        <v>35</v>
      </c>
      <c r="AD43">
        <f t="shared" si="10"/>
        <v>5</v>
      </c>
      <c r="AE43">
        <f t="shared" si="11"/>
        <v>3000</v>
      </c>
      <c r="AF43">
        <f t="shared" si="12"/>
        <v>1.0116666666666667</v>
      </c>
      <c r="AG43">
        <f t="shared" si="26"/>
        <v>2.1667847269337885</v>
      </c>
      <c r="AH43">
        <f t="shared" si="13"/>
        <v>0.8256189772179633</v>
      </c>
    </row>
    <row r="44" spans="2:34" ht="12.75">
      <c r="B44">
        <v>0.78</v>
      </c>
      <c r="C44">
        <v>1</v>
      </c>
      <c r="D44">
        <v>0</v>
      </c>
      <c r="E44">
        <v>0</v>
      </c>
      <c r="F44">
        <f t="shared" si="1"/>
        <v>0.13</v>
      </c>
      <c r="G44">
        <f t="shared" si="2"/>
        <v>0.185</v>
      </c>
      <c r="H44">
        <f t="shared" si="3"/>
        <v>0.185</v>
      </c>
      <c r="I44">
        <f t="shared" si="4"/>
        <v>0.185</v>
      </c>
      <c r="J44">
        <f t="shared" si="5"/>
        <v>0.185</v>
      </c>
      <c r="K44">
        <f t="shared" si="6"/>
        <v>0.13</v>
      </c>
      <c r="L44" s="2">
        <f t="shared" si="14"/>
        <v>1</v>
      </c>
      <c r="M44">
        <f t="shared" si="15"/>
        <v>13</v>
      </c>
      <c r="N44">
        <f t="shared" si="16"/>
        <v>18.5</v>
      </c>
      <c r="O44">
        <f t="shared" si="17"/>
        <v>18.5</v>
      </c>
      <c r="P44">
        <f t="shared" si="18"/>
        <v>18.5</v>
      </c>
      <c r="Q44">
        <f t="shared" si="19"/>
        <v>18.5</v>
      </c>
      <c r="R44">
        <f t="shared" si="20"/>
        <v>13</v>
      </c>
      <c r="S44" s="2">
        <f t="shared" si="21"/>
        <v>100</v>
      </c>
      <c r="T44">
        <f t="shared" si="22"/>
        <v>-2.62364264467491</v>
      </c>
      <c r="U44">
        <f t="shared" si="27"/>
        <v>1.5592308293942383</v>
      </c>
      <c r="V44">
        <f t="shared" si="28"/>
        <v>1.5592308293942383</v>
      </c>
      <c r="W44">
        <f t="shared" si="29"/>
        <v>1.5592308293942383</v>
      </c>
      <c r="X44">
        <f t="shared" si="30"/>
        <v>1.5592308293942383</v>
      </c>
      <c r="Y44">
        <f t="shared" si="31"/>
        <v>-2.62364264467491</v>
      </c>
      <c r="Z44">
        <f t="shared" si="23"/>
        <v>1.9792760564542657</v>
      </c>
      <c r="AA44">
        <f t="shared" si="24"/>
        <v>6</v>
      </c>
      <c r="AB44">
        <f t="shared" si="25"/>
        <v>100</v>
      </c>
      <c r="AC44">
        <f t="shared" si="9"/>
        <v>35</v>
      </c>
      <c r="AD44">
        <f t="shared" si="10"/>
        <v>5</v>
      </c>
      <c r="AE44">
        <f t="shared" si="11"/>
        <v>3000</v>
      </c>
      <c r="AF44">
        <f t="shared" si="12"/>
        <v>1.0116666666666667</v>
      </c>
      <c r="AG44">
        <f t="shared" si="26"/>
        <v>1.956450797154134</v>
      </c>
      <c r="AH44">
        <f t="shared" si="13"/>
        <v>0.8551375027698488</v>
      </c>
    </row>
    <row r="45" spans="2:34" ht="12.75">
      <c r="B45">
        <v>0.77</v>
      </c>
      <c r="C45">
        <v>1</v>
      </c>
      <c r="D45">
        <v>0</v>
      </c>
      <c r="E45">
        <v>0</v>
      </c>
      <c r="F45">
        <f t="shared" si="1"/>
        <v>0.12833333333333333</v>
      </c>
      <c r="G45">
        <f t="shared" si="2"/>
        <v>0.18583333333333332</v>
      </c>
      <c r="H45">
        <f t="shared" si="3"/>
        <v>0.18583333333333332</v>
      </c>
      <c r="I45">
        <f t="shared" si="4"/>
        <v>0.18583333333333332</v>
      </c>
      <c r="J45">
        <f t="shared" si="5"/>
        <v>0.18583333333333332</v>
      </c>
      <c r="K45">
        <f t="shared" si="6"/>
        <v>0.12833333333333333</v>
      </c>
      <c r="L45" s="2">
        <f t="shared" si="14"/>
        <v>0.9999999999999999</v>
      </c>
      <c r="M45">
        <f t="shared" si="15"/>
        <v>12.833333333333332</v>
      </c>
      <c r="N45">
        <f t="shared" si="16"/>
        <v>18.583333333333332</v>
      </c>
      <c r="O45">
        <f t="shared" si="17"/>
        <v>18.583333333333332</v>
      </c>
      <c r="P45">
        <f t="shared" si="18"/>
        <v>18.583333333333332</v>
      </c>
      <c r="Q45">
        <f t="shared" si="19"/>
        <v>18.583333333333332</v>
      </c>
      <c r="R45">
        <f t="shared" si="20"/>
        <v>12.833333333333332</v>
      </c>
      <c r="S45" s="2">
        <f t="shared" si="21"/>
        <v>99.99999999999999</v>
      </c>
      <c r="T45">
        <f t="shared" si="22"/>
        <v>-2.4946085963158313</v>
      </c>
      <c r="U45">
        <f t="shared" si="27"/>
        <v>1.4693430376374508</v>
      </c>
      <c r="V45">
        <f t="shared" si="28"/>
        <v>1.4693430376374508</v>
      </c>
      <c r="W45">
        <f t="shared" si="29"/>
        <v>1.4693430376374508</v>
      </c>
      <c r="X45">
        <f t="shared" si="30"/>
        <v>1.4693430376374508</v>
      </c>
      <c r="Y45">
        <f t="shared" si="31"/>
        <v>-2.4946085963158313</v>
      </c>
      <c r="Z45">
        <f t="shared" si="23"/>
        <v>1.776309915836281</v>
      </c>
      <c r="AA45">
        <f t="shared" si="24"/>
        <v>6</v>
      </c>
      <c r="AB45">
        <f t="shared" si="25"/>
        <v>100</v>
      </c>
      <c r="AC45">
        <f t="shared" si="9"/>
        <v>35</v>
      </c>
      <c r="AD45">
        <f t="shared" si="10"/>
        <v>5</v>
      </c>
      <c r="AE45">
        <f t="shared" si="11"/>
        <v>3000</v>
      </c>
      <c r="AF45">
        <f t="shared" si="12"/>
        <v>1.0116666666666667</v>
      </c>
      <c r="AG45">
        <f t="shared" si="26"/>
        <v>1.7558252874823204</v>
      </c>
      <c r="AH45">
        <f t="shared" si="13"/>
        <v>0.881793021591601</v>
      </c>
    </row>
    <row r="46" spans="2:34" ht="12.75">
      <c r="B46">
        <v>0.76</v>
      </c>
      <c r="C46">
        <v>1</v>
      </c>
      <c r="D46">
        <v>0</v>
      </c>
      <c r="E46">
        <v>0</v>
      </c>
      <c r="F46">
        <f t="shared" si="1"/>
        <v>0.12666666666666665</v>
      </c>
      <c r="G46">
        <f t="shared" si="2"/>
        <v>0.18666666666666665</v>
      </c>
      <c r="H46">
        <f t="shared" si="3"/>
        <v>0.18666666666666665</v>
      </c>
      <c r="I46">
        <f t="shared" si="4"/>
        <v>0.18666666666666665</v>
      </c>
      <c r="J46">
        <f t="shared" si="5"/>
        <v>0.18666666666666665</v>
      </c>
      <c r="K46">
        <f t="shared" si="6"/>
        <v>0.12666666666666665</v>
      </c>
      <c r="L46" s="2">
        <f t="shared" si="14"/>
        <v>0.9999999999999998</v>
      </c>
      <c r="M46">
        <f t="shared" si="15"/>
        <v>12.666666666666664</v>
      </c>
      <c r="N46">
        <f t="shared" si="16"/>
        <v>18.666666666666664</v>
      </c>
      <c r="O46">
        <f t="shared" si="17"/>
        <v>18.666666666666664</v>
      </c>
      <c r="P46">
        <f t="shared" si="18"/>
        <v>18.666666666666664</v>
      </c>
      <c r="Q46">
        <f t="shared" si="19"/>
        <v>18.666666666666664</v>
      </c>
      <c r="R46">
        <f t="shared" si="20"/>
        <v>12.666666666666664</v>
      </c>
      <c r="S46" s="2">
        <f t="shared" si="21"/>
        <v>99.99999999999997</v>
      </c>
      <c r="T46">
        <f t="shared" si="22"/>
        <v>-2.3638877806423024</v>
      </c>
      <c r="U46">
        <f t="shared" si="27"/>
        <v>1.3798574297390327</v>
      </c>
      <c r="V46">
        <f t="shared" si="28"/>
        <v>1.3798574297390327</v>
      </c>
      <c r="W46">
        <f t="shared" si="29"/>
        <v>1.3798574297390327</v>
      </c>
      <c r="X46">
        <f t="shared" si="30"/>
        <v>1.3798574297390327</v>
      </c>
      <c r="Y46">
        <f t="shared" si="31"/>
        <v>-2.3638877806423024</v>
      </c>
      <c r="Z46">
        <f t="shared" si="23"/>
        <v>1.5833083153430518</v>
      </c>
      <c r="AA46">
        <f t="shared" si="24"/>
        <v>6</v>
      </c>
      <c r="AB46">
        <f t="shared" si="25"/>
        <v>100</v>
      </c>
      <c r="AC46">
        <f t="shared" si="9"/>
        <v>35</v>
      </c>
      <c r="AD46">
        <f t="shared" si="10"/>
        <v>5</v>
      </c>
      <c r="AE46">
        <f t="shared" si="11"/>
        <v>3000</v>
      </c>
      <c r="AF46">
        <f t="shared" si="12"/>
        <v>1.0116666666666667</v>
      </c>
      <c r="AG46">
        <f t="shared" si="26"/>
        <v>1.5650494056109243</v>
      </c>
      <c r="AH46">
        <f t="shared" si="13"/>
        <v>0.9054432577724195</v>
      </c>
    </row>
    <row r="47" spans="2:34" ht="12.75">
      <c r="B47">
        <v>0.75</v>
      </c>
      <c r="C47">
        <v>1</v>
      </c>
      <c r="D47">
        <v>0</v>
      </c>
      <c r="E47">
        <v>0</v>
      </c>
      <c r="F47">
        <f t="shared" si="1"/>
        <v>0.125</v>
      </c>
      <c r="G47">
        <f t="shared" si="2"/>
        <v>0.1875</v>
      </c>
      <c r="H47">
        <f t="shared" si="3"/>
        <v>0.1875</v>
      </c>
      <c r="I47">
        <f t="shared" si="4"/>
        <v>0.1875</v>
      </c>
      <c r="J47">
        <f t="shared" si="5"/>
        <v>0.1875</v>
      </c>
      <c r="K47">
        <f t="shared" si="6"/>
        <v>0.125</v>
      </c>
      <c r="L47" s="2">
        <f t="shared" si="14"/>
        <v>1</v>
      </c>
      <c r="M47">
        <f t="shared" si="15"/>
        <v>12.5</v>
      </c>
      <c r="N47">
        <f t="shared" si="16"/>
        <v>18.75</v>
      </c>
      <c r="O47">
        <f t="shared" si="17"/>
        <v>18.75</v>
      </c>
      <c r="P47">
        <f t="shared" si="18"/>
        <v>18.75</v>
      </c>
      <c r="Q47">
        <f t="shared" si="19"/>
        <v>18.75</v>
      </c>
      <c r="R47">
        <f t="shared" si="20"/>
        <v>12.5</v>
      </c>
      <c r="S47" s="2">
        <f t="shared" si="21"/>
        <v>100</v>
      </c>
      <c r="T47">
        <f t="shared" si="22"/>
        <v>-2.231435513142097</v>
      </c>
      <c r="U47">
        <f t="shared" si="27"/>
        <v>1.2907704227514234</v>
      </c>
      <c r="V47">
        <f t="shared" si="28"/>
        <v>1.2907704227514234</v>
      </c>
      <c r="W47">
        <f t="shared" si="29"/>
        <v>1.2907704227514234</v>
      </c>
      <c r="X47">
        <f t="shared" si="30"/>
        <v>1.2907704227514234</v>
      </c>
      <c r="Y47">
        <f t="shared" si="31"/>
        <v>-2.231435513142097</v>
      </c>
      <c r="Z47">
        <f t="shared" si="23"/>
        <v>1.4004213294429988</v>
      </c>
      <c r="AA47">
        <f t="shared" si="24"/>
        <v>6</v>
      </c>
      <c r="AB47">
        <f t="shared" si="25"/>
        <v>100</v>
      </c>
      <c r="AC47">
        <f t="shared" si="9"/>
        <v>35</v>
      </c>
      <c r="AD47">
        <f t="shared" si="10"/>
        <v>5</v>
      </c>
      <c r="AE47">
        <f t="shared" si="11"/>
        <v>3000</v>
      </c>
      <c r="AF47">
        <f t="shared" si="12"/>
        <v>1.0116666666666667</v>
      </c>
      <c r="AG47">
        <f t="shared" si="26"/>
        <v>1.384271495330806</v>
      </c>
      <c r="AH47">
        <f t="shared" si="13"/>
        <v>0.926026039524461</v>
      </c>
    </row>
    <row r="48" spans="2:34" ht="12.75">
      <c r="B48">
        <v>0.74</v>
      </c>
      <c r="C48">
        <v>1</v>
      </c>
      <c r="D48">
        <v>0</v>
      </c>
      <c r="E48">
        <v>0</v>
      </c>
      <c r="F48">
        <f t="shared" si="1"/>
        <v>0.12333333333333332</v>
      </c>
      <c r="G48">
        <f t="shared" si="2"/>
        <v>0.18833333333333332</v>
      </c>
      <c r="H48">
        <f t="shared" si="3"/>
        <v>0.18833333333333332</v>
      </c>
      <c r="I48">
        <f t="shared" si="4"/>
        <v>0.18833333333333332</v>
      </c>
      <c r="J48">
        <f t="shared" si="5"/>
        <v>0.18833333333333332</v>
      </c>
      <c r="K48">
        <f t="shared" si="6"/>
        <v>0.12333333333333332</v>
      </c>
      <c r="L48" s="2">
        <f t="shared" si="14"/>
        <v>1</v>
      </c>
      <c r="M48">
        <f t="shared" si="15"/>
        <v>12.333333333333332</v>
      </c>
      <c r="N48">
        <f t="shared" si="16"/>
        <v>18.833333333333332</v>
      </c>
      <c r="O48">
        <f t="shared" si="17"/>
        <v>18.833333333333332</v>
      </c>
      <c r="P48">
        <f t="shared" si="18"/>
        <v>18.833333333333332</v>
      </c>
      <c r="Q48">
        <f t="shared" si="19"/>
        <v>18.833333333333332</v>
      </c>
      <c r="R48">
        <f t="shared" si="20"/>
        <v>12.333333333333332</v>
      </c>
      <c r="S48" s="2">
        <f t="shared" si="21"/>
        <v>99.99999999999999</v>
      </c>
      <c r="T48">
        <f t="shared" si="22"/>
        <v>-2.09720530982069</v>
      </c>
      <c r="U48">
        <f t="shared" si="27"/>
        <v>1.2020784813941103</v>
      </c>
      <c r="V48">
        <f t="shared" si="28"/>
        <v>1.2020784813941103</v>
      </c>
      <c r="W48">
        <f t="shared" si="29"/>
        <v>1.2020784813941103</v>
      </c>
      <c r="X48">
        <f t="shared" si="30"/>
        <v>1.2020784813941103</v>
      </c>
      <c r="Y48">
        <f t="shared" si="31"/>
        <v>-2.09720530982069</v>
      </c>
      <c r="Z48">
        <f t="shared" si="23"/>
        <v>1.2278066118701219</v>
      </c>
      <c r="AA48">
        <f t="shared" si="24"/>
        <v>6</v>
      </c>
      <c r="AB48">
        <f t="shared" si="25"/>
        <v>100</v>
      </c>
      <c r="AC48">
        <f t="shared" si="9"/>
        <v>35</v>
      </c>
      <c r="AD48">
        <f t="shared" si="10"/>
        <v>5</v>
      </c>
      <c r="AE48">
        <f t="shared" si="11"/>
        <v>3000</v>
      </c>
      <c r="AF48">
        <f t="shared" si="12"/>
        <v>1.0116666666666667</v>
      </c>
      <c r="AG48">
        <f t="shared" si="26"/>
        <v>1.213647392293366</v>
      </c>
      <c r="AH48">
        <f t="shared" si="13"/>
        <v>0.9435614004732138</v>
      </c>
    </row>
    <row r="49" spans="2:34" ht="12.75">
      <c r="B49">
        <v>0.73</v>
      </c>
      <c r="C49">
        <v>1</v>
      </c>
      <c r="D49">
        <v>0</v>
      </c>
      <c r="E49">
        <v>0</v>
      </c>
      <c r="F49">
        <f t="shared" si="1"/>
        <v>0.12166666666666666</v>
      </c>
      <c r="G49">
        <f t="shared" si="2"/>
        <v>0.18916666666666665</v>
      </c>
      <c r="H49">
        <f t="shared" si="3"/>
        <v>0.18916666666666665</v>
      </c>
      <c r="I49">
        <f t="shared" si="4"/>
        <v>0.18916666666666665</v>
      </c>
      <c r="J49">
        <f t="shared" si="5"/>
        <v>0.18916666666666665</v>
      </c>
      <c r="K49">
        <f t="shared" si="6"/>
        <v>0.12166666666666666</v>
      </c>
      <c r="L49" s="2">
        <f t="shared" si="14"/>
        <v>0.9999999999999999</v>
      </c>
      <c r="M49">
        <f t="shared" si="15"/>
        <v>12.166666666666666</v>
      </c>
      <c r="N49">
        <f t="shared" si="16"/>
        <v>18.916666666666664</v>
      </c>
      <c r="O49">
        <f t="shared" si="17"/>
        <v>18.916666666666664</v>
      </c>
      <c r="P49">
        <f t="shared" si="18"/>
        <v>18.916666666666664</v>
      </c>
      <c r="Q49">
        <f t="shared" si="19"/>
        <v>18.916666666666664</v>
      </c>
      <c r="R49">
        <f t="shared" si="20"/>
        <v>12.166666666666666</v>
      </c>
      <c r="S49" s="2">
        <f t="shared" si="21"/>
        <v>99.99999999999999</v>
      </c>
      <c r="T49">
        <f t="shared" si="22"/>
        <v>-1.9611487892629036</v>
      </c>
      <c r="U49">
        <f t="shared" si="27"/>
        <v>1.1137781172117769</v>
      </c>
      <c r="V49">
        <f t="shared" si="28"/>
        <v>1.1137781172117769</v>
      </c>
      <c r="W49">
        <f t="shared" si="29"/>
        <v>1.1137781172117769</v>
      </c>
      <c r="X49">
        <f t="shared" si="30"/>
        <v>1.1137781172117769</v>
      </c>
      <c r="Y49">
        <f t="shared" si="31"/>
        <v>-1.9611487892629036</v>
      </c>
      <c r="Z49">
        <f t="shared" si="23"/>
        <v>1.0656297806426007</v>
      </c>
      <c r="AA49">
        <f t="shared" si="24"/>
        <v>6</v>
      </c>
      <c r="AB49">
        <f t="shared" si="25"/>
        <v>100</v>
      </c>
      <c r="AC49">
        <f t="shared" si="9"/>
        <v>35</v>
      </c>
      <c r="AD49">
        <f t="shared" si="10"/>
        <v>5</v>
      </c>
      <c r="AE49">
        <f t="shared" si="11"/>
        <v>3000</v>
      </c>
      <c r="AF49">
        <f t="shared" si="12"/>
        <v>1.0116666666666667</v>
      </c>
      <c r="AG49">
        <f t="shared" si="26"/>
        <v>1.0533408045890615</v>
      </c>
      <c r="AH49">
        <f t="shared" si="13"/>
        <v>0.9581497578782836</v>
      </c>
    </row>
    <row r="50" spans="2:34" ht="12.75">
      <c r="B50">
        <v>0.72</v>
      </c>
      <c r="C50">
        <v>1</v>
      </c>
      <c r="D50">
        <v>0</v>
      </c>
      <c r="E50">
        <v>0</v>
      </c>
      <c r="F50">
        <f t="shared" si="1"/>
        <v>0.12</v>
      </c>
      <c r="G50">
        <f t="shared" si="2"/>
        <v>0.19</v>
      </c>
      <c r="H50">
        <f t="shared" si="3"/>
        <v>0.19</v>
      </c>
      <c r="I50">
        <f t="shared" si="4"/>
        <v>0.19</v>
      </c>
      <c r="J50">
        <f t="shared" si="5"/>
        <v>0.19</v>
      </c>
      <c r="K50">
        <f t="shared" si="6"/>
        <v>0.12</v>
      </c>
      <c r="L50" s="2">
        <f t="shared" si="14"/>
        <v>0.9999999999999999</v>
      </c>
      <c r="M50">
        <f t="shared" si="15"/>
        <v>12</v>
      </c>
      <c r="N50">
        <f t="shared" si="16"/>
        <v>19</v>
      </c>
      <c r="O50">
        <f t="shared" si="17"/>
        <v>19</v>
      </c>
      <c r="P50">
        <f t="shared" si="18"/>
        <v>19</v>
      </c>
      <c r="Q50">
        <f t="shared" si="19"/>
        <v>19</v>
      </c>
      <c r="R50">
        <f t="shared" si="20"/>
        <v>12</v>
      </c>
      <c r="S50" s="2">
        <f t="shared" si="21"/>
        <v>100</v>
      </c>
      <c r="T50">
        <f t="shared" si="22"/>
        <v>-1.8232155679395459</v>
      </c>
      <c r="U50">
        <f t="shared" si="27"/>
        <v>1.0258658877510096</v>
      </c>
      <c r="V50">
        <f t="shared" si="28"/>
        <v>1.0258658877510096</v>
      </c>
      <c r="W50">
        <f t="shared" si="29"/>
        <v>1.0258658877510096</v>
      </c>
      <c r="X50">
        <f t="shared" si="30"/>
        <v>1.0258658877510096</v>
      </c>
      <c r="Y50">
        <f t="shared" si="31"/>
        <v>-1.8232155679395459</v>
      </c>
      <c r="Z50">
        <f t="shared" si="23"/>
        <v>0.9140648302498935</v>
      </c>
      <c r="AA50">
        <f t="shared" si="24"/>
        <v>6</v>
      </c>
      <c r="AB50">
        <f t="shared" si="25"/>
        <v>100</v>
      </c>
      <c r="AC50">
        <f t="shared" si="9"/>
        <v>35</v>
      </c>
      <c r="AD50">
        <f t="shared" si="10"/>
        <v>5</v>
      </c>
      <c r="AE50">
        <f t="shared" si="11"/>
        <v>3000</v>
      </c>
      <c r="AF50">
        <f t="shared" si="12"/>
        <v>1.0116666666666667</v>
      </c>
      <c r="AG50">
        <f t="shared" si="26"/>
        <v>0.9035237201811138</v>
      </c>
      <c r="AH50">
        <f t="shared" si="13"/>
        <v>0.969966007827674</v>
      </c>
    </row>
    <row r="51" spans="2:34" ht="12.75">
      <c r="B51">
        <v>0.71</v>
      </c>
      <c r="C51">
        <v>1</v>
      </c>
      <c r="D51">
        <v>0</v>
      </c>
      <c r="E51">
        <v>0</v>
      </c>
      <c r="F51">
        <f t="shared" si="1"/>
        <v>0.11833333333333332</v>
      </c>
      <c r="G51">
        <f t="shared" si="2"/>
        <v>0.19083333333333333</v>
      </c>
      <c r="H51">
        <f t="shared" si="3"/>
        <v>0.19083333333333333</v>
      </c>
      <c r="I51">
        <f t="shared" si="4"/>
        <v>0.19083333333333333</v>
      </c>
      <c r="J51">
        <f t="shared" si="5"/>
        <v>0.19083333333333333</v>
      </c>
      <c r="K51">
        <f t="shared" si="6"/>
        <v>0.11833333333333332</v>
      </c>
      <c r="L51" s="2">
        <f t="shared" si="14"/>
        <v>0.9999999999999999</v>
      </c>
      <c r="M51">
        <f t="shared" si="15"/>
        <v>11.833333333333332</v>
      </c>
      <c r="N51">
        <f t="shared" si="16"/>
        <v>19.083333333333332</v>
      </c>
      <c r="O51">
        <f t="shared" si="17"/>
        <v>19.083333333333332</v>
      </c>
      <c r="P51">
        <f t="shared" si="18"/>
        <v>19.083333333333332</v>
      </c>
      <c r="Q51">
        <f t="shared" si="19"/>
        <v>19.083333333333332</v>
      </c>
      <c r="R51">
        <f t="shared" si="20"/>
        <v>11.833333333333332</v>
      </c>
      <c r="S51" s="2">
        <f t="shared" si="21"/>
        <v>99.99999999999999</v>
      </c>
      <c r="T51">
        <f t="shared" si="22"/>
        <v>-1.6833531481921462</v>
      </c>
      <c r="U51">
        <f t="shared" si="27"/>
        <v>0.9383383957550331</v>
      </c>
      <c r="V51">
        <f t="shared" si="28"/>
        <v>0.9383383957550331</v>
      </c>
      <c r="W51">
        <f t="shared" si="29"/>
        <v>0.9383383957550331</v>
      </c>
      <c r="X51">
        <f t="shared" si="30"/>
        <v>0.9383383957550331</v>
      </c>
      <c r="Y51">
        <f t="shared" si="31"/>
        <v>-1.6833531481921462</v>
      </c>
      <c r="Z51">
        <f t="shared" si="23"/>
        <v>0.7732945732716803</v>
      </c>
      <c r="AA51">
        <f t="shared" si="24"/>
        <v>6</v>
      </c>
      <c r="AB51">
        <f t="shared" si="25"/>
        <v>100</v>
      </c>
      <c r="AC51">
        <f t="shared" si="9"/>
        <v>35</v>
      </c>
      <c r="AD51">
        <f t="shared" si="10"/>
        <v>5</v>
      </c>
      <c r="AE51">
        <f t="shared" si="11"/>
        <v>3000</v>
      </c>
      <c r="AF51">
        <f t="shared" si="12"/>
        <v>1.0116666666666667</v>
      </c>
      <c r="AG51">
        <f t="shared" si="26"/>
        <v>0.7643768434316444</v>
      </c>
      <c r="AH51">
        <f t="shared" si="13"/>
        <v>0.9792496413905538</v>
      </c>
    </row>
    <row r="52" spans="2:34" ht="12.75">
      <c r="B52">
        <v>0.7</v>
      </c>
      <c r="C52">
        <v>1</v>
      </c>
      <c r="D52">
        <v>0</v>
      </c>
      <c r="E52">
        <v>0</v>
      </c>
      <c r="F52">
        <f t="shared" si="1"/>
        <v>0.11666666666666665</v>
      </c>
      <c r="G52">
        <f t="shared" si="2"/>
        <v>0.19166666666666665</v>
      </c>
      <c r="H52">
        <f t="shared" si="3"/>
        <v>0.19166666666666665</v>
      </c>
      <c r="I52">
        <f t="shared" si="4"/>
        <v>0.19166666666666665</v>
      </c>
      <c r="J52">
        <f t="shared" si="5"/>
        <v>0.19166666666666665</v>
      </c>
      <c r="K52">
        <f t="shared" si="6"/>
        <v>0.11666666666666665</v>
      </c>
      <c r="L52" s="2">
        <f t="shared" si="14"/>
        <v>1</v>
      </c>
      <c r="M52">
        <f t="shared" si="15"/>
        <v>11.666666666666666</v>
      </c>
      <c r="N52">
        <f t="shared" si="16"/>
        <v>19.166666666666664</v>
      </c>
      <c r="O52">
        <f t="shared" si="17"/>
        <v>19.166666666666664</v>
      </c>
      <c r="P52">
        <f t="shared" si="18"/>
        <v>19.166666666666664</v>
      </c>
      <c r="Q52">
        <f t="shared" si="19"/>
        <v>19.166666666666664</v>
      </c>
      <c r="R52">
        <f t="shared" si="20"/>
        <v>11.666666666666666</v>
      </c>
      <c r="S52" s="2">
        <f t="shared" si="21"/>
        <v>99.99999999999999</v>
      </c>
      <c r="T52">
        <f t="shared" si="22"/>
        <v>-1.5415067982725823</v>
      </c>
      <c r="U52">
        <f t="shared" si="27"/>
        <v>0.8511922883759222</v>
      </c>
      <c r="V52">
        <f t="shared" si="28"/>
        <v>0.8511922883759222</v>
      </c>
      <c r="W52">
        <f t="shared" si="29"/>
        <v>0.8511922883759222</v>
      </c>
      <c r="X52">
        <f t="shared" si="30"/>
        <v>0.8511922883759222</v>
      </c>
      <c r="Y52">
        <f t="shared" si="31"/>
        <v>-1.5415067982725823</v>
      </c>
      <c r="Z52">
        <f t="shared" si="23"/>
        <v>0.6435111139170484</v>
      </c>
      <c r="AA52">
        <f t="shared" si="24"/>
        <v>6</v>
      </c>
      <c r="AB52">
        <f t="shared" si="25"/>
        <v>100</v>
      </c>
      <c r="AC52">
        <f t="shared" si="9"/>
        <v>35</v>
      </c>
      <c r="AD52">
        <f t="shared" si="10"/>
        <v>5</v>
      </c>
      <c r="AE52">
        <f t="shared" si="11"/>
        <v>3000</v>
      </c>
      <c r="AF52">
        <f t="shared" si="12"/>
        <v>1.0116666666666667</v>
      </c>
      <c r="AG52">
        <f t="shared" si="26"/>
        <v>0.636090063179949</v>
      </c>
      <c r="AH52">
        <f t="shared" si="13"/>
        <v>0.9862912779997584</v>
      </c>
    </row>
    <row r="53" spans="2:34" ht="12.75">
      <c r="B53">
        <v>0.69</v>
      </c>
      <c r="C53">
        <v>1</v>
      </c>
      <c r="D53">
        <v>0</v>
      </c>
      <c r="E53">
        <v>0</v>
      </c>
      <c r="F53">
        <f t="shared" si="1"/>
        <v>0.11499999999999999</v>
      </c>
      <c r="G53">
        <f t="shared" si="2"/>
        <v>0.1925</v>
      </c>
      <c r="H53">
        <f t="shared" si="3"/>
        <v>0.1925</v>
      </c>
      <c r="I53">
        <f t="shared" si="4"/>
        <v>0.1925</v>
      </c>
      <c r="J53">
        <f t="shared" si="5"/>
        <v>0.1925</v>
      </c>
      <c r="K53">
        <f t="shared" si="6"/>
        <v>0.11499999999999999</v>
      </c>
      <c r="L53" s="2">
        <f t="shared" si="14"/>
        <v>1</v>
      </c>
      <c r="M53">
        <f t="shared" si="15"/>
        <v>11.5</v>
      </c>
      <c r="N53">
        <f t="shared" si="16"/>
        <v>19.25</v>
      </c>
      <c r="O53">
        <f t="shared" si="17"/>
        <v>19.25</v>
      </c>
      <c r="P53">
        <f t="shared" si="18"/>
        <v>19.25</v>
      </c>
      <c r="Q53">
        <f t="shared" si="19"/>
        <v>19.25</v>
      </c>
      <c r="R53">
        <f t="shared" si="20"/>
        <v>11.5</v>
      </c>
      <c r="S53" s="2">
        <f t="shared" si="21"/>
        <v>100</v>
      </c>
      <c r="T53">
        <f t="shared" si="22"/>
        <v>-1.3976194237515873</v>
      </c>
      <c r="U53">
        <f t="shared" si="27"/>
        <v>0.7644242564039534</v>
      </c>
      <c r="V53">
        <f t="shared" si="28"/>
        <v>0.7644242564039534</v>
      </c>
      <c r="W53">
        <f t="shared" si="29"/>
        <v>0.7644242564039534</v>
      </c>
      <c r="X53">
        <f t="shared" si="30"/>
        <v>0.7644242564039534</v>
      </c>
      <c r="Y53">
        <f t="shared" si="31"/>
        <v>-1.3976194237515873</v>
      </c>
      <c r="Z53">
        <f t="shared" si="23"/>
        <v>0.5249163562252779</v>
      </c>
      <c r="AA53">
        <f t="shared" si="24"/>
        <v>6</v>
      </c>
      <c r="AB53">
        <f t="shared" si="25"/>
        <v>100</v>
      </c>
      <c r="AC53">
        <f t="shared" si="9"/>
        <v>35</v>
      </c>
      <c r="AD53">
        <f t="shared" si="10"/>
        <v>5</v>
      </c>
      <c r="AE53">
        <f t="shared" si="11"/>
        <v>3000</v>
      </c>
      <c r="AF53">
        <f t="shared" si="12"/>
        <v>1.0116666666666667</v>
      </c>
      <c r="AG53">
        <f t="shared" si="26"/>
        <v>0.518862955082647</v>
      </c>
      <c r="AH53">
        <f t="shared" si="13"/>
        <v>0.9914163137251564</v>
      </c>
    </row>
    <row r="54" spans="2:34" ht="12.75">
      <c r="B54">
        <v>0.68</v>
      </c>
      <c r="C54">
        <v>1</v>
      </c>
      <c r="D54">
        <v>0</v>
      </c>
      <c r="E54">
        <v>0</v>
      </c>
      <c r="F54">
        <f t="shared" si="1"/>
        <v>0.11333333333333334</v>
      </c>
      <c r="G54">
        <f t="shared" si="2"/>
        <v>0.19333333333333333</v>
      </c>
      <c r="H54">
        <f t="shared" si="3"/>
        <v>0.19333333333333333</v>
      </c>
      <c r="I54">
        <f t="shared" si="4"/>
        <v>0.19333333333333333</v>
      </c>
      <c r="J54">
        <f t="shared" si="5"/>
        <v>0.19333333333333333</v>
      </c>
      <c r="K54">
        <f t="shared" si="6"/>
        <v>0.11333333333333334</v>
      </c>
      <c r="L54" s="2">
        <f t="shared" si="14"/>
        <v>1</v>
      </c>
      <c r="M54">
        <f t="shared" si="15"/>
        <v>11.333333333333334</v>
      </c>
      <c r="N54">
        <f t="shared" si="16"/>
        <v>19.333333333333332</v>
      </c>
      <c r="O54">
        <f t="shared" si="17"/>
        <v>19.333333333333332</v>
      </c>
      <c r="P54">
        <f t="shared" si="18"/>
        <v>19.333333333333332</v>
      </c>
      <c r="Q54">
        <f t="shared" si="19"/>
        <v>19.333333333333332</v>
      </c>
      <c r="R54">
        <f t="shared" si="20"/>
        <v>11.333333333333334</v>
      </c>
      <c r="S54" s="2">
        <f t="shared" si="21"/>
        <v>99.99999999999999</v>
      </c>
      <c r="T54">
        <f t="shared" si="22"/>
        <v>-1.2516314295400606</v>
      </c>
      <c r="U54">
        <f t="shared" si="27"/>
        <v>0.6780310335136284</v>
      </c>
      <c r="V54">
        <f t="shared" si="28"/>
        <v>0.6780310335136284</v>
      </c>
      <c r="W54">
        <f t="shared" si="29"/>
        <v>0.6780310335136284</v>
      </c>
      <c r="X54">
        <f t="shared" si="30"/>
        <v>0.6780310335136284</v>
      </c>
      <c r="Y54">
        <f t="shared" si="31"/>
        <v>-1.2516314295400606</v>
      </c>
      <c r="Z54">
        <f t="shared" si="23"/>
        <v>0.41772254994878466</v>
      </c>
      <c r="AA54">
        <f t="shared" si="24"/>
        <v>6</v>
      </c>
      <c r="AB54">
        <f t="shared" si="25"/>
        <v>100</v>
      </c>
      <c r="AC54">
        <f t="shared" si="9"/>
        <v>35</v>
      </c>
      <c r="AD54">
        <f t="shared" si="10"/>
        <v>5</v>
      </c>
      <c r="AE54">
        <f t="shared" si="11"/>
        <v>3000</v>
      </c>
      <c r="AF54">
        <f t="shared" si="12"/>
        <v>1.0116666666666667</v>
      </c>
      <c r="AG54">
        <f t="shared" si="26"/>
        <v>0.4129053212014346</v>
      </c>
      <c r="AH54">
        <f t="shared" si="13"/>
        <v>0.9949666691220067</v>
      </c>
    </row>
    <row r="55" spans="2:34" ht="12.75">
      <c r="B55">
        <v>0.67</v>
      </c>
      <c r="C55">
        <v>1</v>
      </c>
      <c r="D55">
        <v>0</v>
      </c>
      <c r="E55">
        <v>0</v>
      </c>
      <c r="F55">
        <f t="shared" si="1"/>
        <v>0.11166666666666666</v>
      </c>
      <c r="G55">
        <f t="shared" si="2"/>
        <v>0.19416666666666665</v>
      </c>
      <c r="H55">
        <f t="shared" si="3"/>
        <v>0.19416666666666665</v>
      </c>
      <c r="I55">
        <f t="shared" si="4"/>
        <v>0.19416666666666665</v>
      </c>
      <c r="J55">
        <f t="shared" si="5"/>
        <v>0.19416666666666665</v>
      </c>
      <c r="K55">
        <f t="shared" si="6"/>
        <v>0.11166666666666666</v>
      </c>
      <c r="L55" s="2">
        <f t="shared" si="14"/>
        <v>0.9999999999999999</v>
      </c>
      <c r="M55">
        <f t="shared" si="15"/>
        <v>11.166666666666666</v>
      </c>
      <c r="N55">
        <f t="shared" si="16"/>
        <v>19.416666666666664</v>
      </c>
      <c r="O55">
        <f t="shared" si="17"/>
        <v>19.416666666666664</v>
      </c>
      <c r="P55">
        <f t="shared" si="18"/>
        <v>19.416666666666664</v>
      </c>
      <c r="Q55">
        <f t="shared" si="19"/>
        <v>19.416666666666664</v>
      </c>
      <c r="R55">
        <f t="shared" si="20"/>
        <v>11.166666666666666</v>
      </c>
      <c r="S55" s="2">
        <f t="shared" si="21"/>
        <v>99.99999999999999</v>
      </c>
      <c r="T55">
        <f t="shared" si="22"/>
        <v>-1.1034805716886533</v>
      </c>
      <c r="U55">
        <f t="shared" si="27"/>
        <v>0.5920093955258179</v>
      </c>
      <c r="V55">
        <f t="shared" si="28"/>
        <v>0.5920093955258179</v>
      </c>
      <c r="W55">
        <f t="shared" si="29"/>
        <v>0.5920093955258179</v>
      </c>
      <c r="X55">
        <f t="shared" si="30"/>
        <v>0.5920093955258179</v>
      </c>
      <c r="Y55">
        <f t="shared" si="31"/>
        <v>-1.1034805716886533</v>
      </c>
      <c r="Z55">
        <f t="shared" si="23"/>
        <v>0.3221528774519298</v>
      </c>
      <c r="AA55">
        <f t="shared" si="24"/>
        <v>6</v>
      </c>
      <c r="AB55">
        <f t="shared" si="25"/>
        <v>100</v>
      </c>
      <c r="AC55">
        <f t="shared" si="9"/>
        <v>35</v>
      </c>
      <c r="AD55">
        <f t="shared" si="10"/>
        <v>5</v>
      </c>
      <c r="AE55">
        <f t="shared" si="11"/>
        <v>3000</v>
      </c>
      <c r="AF55">
        <f t="shared" si="12"/>
        <v>1.0116666666666667</v>
      </c>
      <c r="AG55">
        <f t="shared" si="26"/>
        <v>0.3184377701337032</v>
      </c>
      <c r="AH55">
        <f t="shared" si="13"/>
        <v>0.997281867626673</v>
      </c>
    </row>
    <row r="56" spans="2:34" ht="12.75">
      <c r="B56">
        <v>0.66</v>
      </c>
      <c r="C56">
        <v>1</v>
      </c>
      <c r="D56">
        <v>0</v>
      </c>
      <c r="E56">
        <v>0</v>
      </c>
      <c r="F56">
        <f t="shared" si="1"/>
        <v>0.11</v>
      </c>
      <c r="G56">
        <f t="shared" si="2"/>
        <v>0.195</v>
      </c>
      <c r="H56">
        <f t="shared" si="3"/>
        <v>0.195</v>
      </c>
      <c r="I56">
        <f t="shared" si="4"/>
        <v>0.195</v>
      </c>
      <c r="J56">
        <f t="shared" si="5"/>
        <v>0.195</v>
      </c>
      <c r="K56">
        <f t="shared" si="6"/>
        <v>0.11</v>
      </c>
      <c r="L56" s="2">
        <f t="shared" si="14"/>
        <v>1.0000000000000002</v>
      </c>
      <c r="M56">
        <f t="shared" si="15"/>
        <v>11</v>
      </c>
      <c r="N56">
        <f t="shared" si="16"/>
        <v>19.5</v>
      </c>
      <c r="O56">
        <f t="shared" si="17"/>
        <v>19.5</v>
      </c>
      <c r="P56">
        <f t="shared" si="18"/>
        <v>19.5</v>
      </c>
      <c r="Q56">
        <f t="shared" si="19"/>
        <v>19.5</v>
      </c>
      <c r="R56">
        <f t="shared" si="20"/>
        <v>11</v>
      </c>
      <c r="S56" s="2">
        <f t="shared" si="21"/>
        <v>100</v>
      </c>
      <c r="T56">
        <f t="shared" si="22"/>
        <v>-0.9531017980432489</v>
      </c>
      <c r="U56">
        <f t="shared" si="27"/>
        <v>0.5063561596857957</v>
      </c>
      <c r="V56">
        <f t="shared" si="28"/>
        <v>0.5063561596857957</v>
      </c>
      <c r="W56">
        <f t="shared" si="29"/>
        <v>0.5063561596857957</v>
      </c>
      <c r="X56">
        <f t="shared" si="30"/>
        <v>0.5063561596857957</v>
      </c>
      <c r="Y56">
        <f t="shared" si="31"/>
        <v>-0.9531017980432489</v>
      </c>
      <c r="Z56">
        <f t="shared" si="23"/>
        <v>0.23844208531336997</v>
      </c>
      <c r="AA56">
        <f t="shared" si="24"/>
        <v>6</v>
      </c>
      <c r="AB56">
        <f t="shared" si="25"/>
        <v>100</v>
      </c>
      <c r="AC56">
        <f t="shared" si="9"/>
        <v>35</v>
      </c>
      <c r="AD56">
        <f t="shared" si="10"/>
        <v>5</v>
      </c>
      <c r="AE56">
        <f t="shared" si="11"/>
        <v>3000</v>
      </c>
      <c r="AF56">
        <f t="shared" si="12"/>
        <v>1.0116666666666667</v>
      </c>
      <c r="AG56">
        <f t="shared" si="26"/>
        <v>0.23569234133117295</v>
      </c>
      <c r="AH56">
        <f t="shared" si="13"/>
        <v>0.9986808536540112</v>
      </c>
    </row>
    <row r="57" spans="2:34" ht="12.75">
      <c r="B57">
        <v>0.65</v>
      </c>
      <c r="C57">
        <v>1</v>
      </c>
      <c r="D57">
        <v>0</v>
      </c>
      <c r="E57">
        <v>0</v>
      </c>
      <c r="F57">
        <f t="shared" si="1"/>
        <v>0.10833333333333334</v>
      </c>
      <c r="G57">
        <f t="shared" si="2"/>
        <v>0.19583333333333333</v>
      </c>
      <c r="H57">
        <f t="shared" si="3"/>
        <v>0.19583333333333333</v>
      </c>
      <c r="I57">
        <f t="shared" si="4"/>
        <v>0.19583333333333333</v>
      </c>
      <c r="J57">
        <f t="shared" si="5"/>
        <v>0.19583333333333333</v>
      </c>
      <c r="K57">
        <f t="shared" si="6"/>
        <v>0.10833333333333334</v>
      </c>
      <c r="L57" s="2">
        <f t="shared" si="14"/>
        <v>1</v>
      </c>
      <c r="M57">
        <f t="shared" si="15"/>
        <v>10.833333333333334</v>
      </c>
      <c r="N57">
        <f t="shared" si="16"/>
        <v>19.583333333333332</v>
      </c>
      <c r="O57">
        <f t="shared" si="17"/>
        <v>19.583333333333332</v>
      </c>
      <c r="P57">
        <f t="shared" si="18"/>
        <v>19.583333333333332</v>
      </c>
      <c r="Q57">
        <f t="shared" si="19"/>
        <v>19.583333333333332</v>
      </c>
      <c r="R57">
        <f t="shared" si="20"/>
        <v>10.833333333333334</v>
      </c>
      <c r="S57" s="2">
        <f t="shared" si="21"/>
        <v>99.99999999999999</v>
      </c>
      <c r="T57">
        <f t="shared" si="22"/>
        <v>-0.800427076735365</v>
      </c>
      <c r="U57">
        <f t="shared" si="27"/>
        <v>0.42106818395664963</v>
      </c>
      <c r="V57">
        <f t="shared" si="28"/>
        <v>0.42106818395664963</v>
      </c>
      <c r="W57">
        <f t="shared" si="29"/>
        <v>0.42106818395664963</v>
      </c>
      <c r="X57">
        <f t="shared" si="30"/>
        <v>0.42106818395664963</v>
      </c>
      <c r="Y57">
        <f t="shared" si="31"/>
        <v>-0.800427076735365</v>
      </c>
      <c r="Z57">
        <f t="shared" si="23"/>
        <v>0.16683716471173726</v>
      </c>
      <c r="AA57">
        <f t="shared" si="24"/>
        <v>6</v>
      </c>
      <c r="AB57">
        <f t="shared" si="25"/>
        <v>100</v>
      </c>
      <c r="AC57">
        <f t="shared" si="9"/>
        <v>35</v>
      </c>
      <c r="AD57">
        <f t="shared" si="10"/>
        <v>5</v>
      </c>
      <c r="AE57">
        <f t="shared" si="11"/>
        <v>3000</v>
      </c>
      <c r="AF57">
        <f t="shared" si="12"/>
        <v>1.0116666666666667</v>
      </c>
      <c r="AG57">
        <f t="shared" si="26"/>
        <v>0.164913177639279</v>
      </c>
      <c r="AH57">
        <f t="shared" si="13"/>
        <v>0.9994460436321311</v>
      </c>
    </row>
    <row r="58" spans="2:34" ht="12.75">
      <c r="B58">
        <v>0.64</v>
      </c>
      <c r="C58">
        <v>1</v>
      </c>
      <c r="D58">
        <v>0</v>
      </c>
      <c r="E58">
        <v>0</v>
      </c>
      <c r="F58">
        <f t="shared" si="1"/>
        <v>0.10666666666666666</v>
      </c>
      <c r="G58">
        <f t="shared" si="2"/>
        <v>0.19666666666666666</v>
      </c>
      <c r="H58">
        <f t="shared" si="3"/>
        <v>0.19666666666666666</v>
      </c>
      <c r="I58">
        <f t="shared" si="4"/>
        <v>0.19666666666666666</v>
      </c>
      <c r="J58">
        <f t="shared" si="5"/>
        <v>0.19666666666666666</v>
      </c>
      <c r="K58">
        <f t="shared" si="6"/>
        <v>0.10666666666666666</v>
      </c>
      <c r="L58" s="2">
        <f t="shared" si="14"/>
        <v>1</v>
      </c>
      <c r="M58">
        <f t="shared" si="15"/>
        <v>10.666666666666666</v>
      </c>
      <c r="N58">
        <f t="shared" si="16"/>
        <v>19.666666666666664</v>
      </c>
      <c r="O58">
        <f t="shared" si="17"/>
        <v>19.666666666666664</v>
      </c>
      <c r="P58">
        <f t="shared" si="18"/>
        <v>19.666666666666664</v>
      </c>
      <c r="Q58">
        <f t="shared" si="19"/>
        <v>19.666666666666664</v>
      </c>
      <c r="R58">
        <f t="shared" si="20"/>
        <v>10.666666666666666</v>
      </c>
      <c r="S58" s="2">
        <f t="shared" si="21"/>
        <v>99.99999999999999</v>
      </c>
      <c r="T58">
        <f t="shared" si="22"/>
        <v>-0.6453852113757118</v>
      </c>
      <c r="U58">
        <f t="shared" si="27"/>
        <v>0.3361423663276281</v>
      </c>
      <c r="V58">
        <f t="shared" si="28"/>
        <v>0.3361423663276281</v>
      </c>
      <c r="W58">
        <f t="shared" si="29"/>
        <v>0.3361423663276281</v>
      </c>
      <c r="X58">
        <f t="shared" si="30"/>
        <v>0.3361423663276281</v>
      </c>
      <c r="Y58">
        <f t="shared" si="31"/>
        <v>-0.6453852113757118</v>
      </c>
      <c r="Z58">
        <f t="shared" si="23"/>
        <v>0.1075980851181777</v>
      </c>
      <c r="AA58">
        <f t="shared" si="24"/>
        <v>6</v>
      </c>
      <c r="AB58">
        <f t="shared" si="25"/>
        <v>100</v>
      </c>
      <c r="AC58">
        <f t="shared" si="9"/>
        <v>35</v>
      </c>
      <c r="AD58">
        <f t="shared" si="10"/>
        <v>5</v>
      </c>
      <c r="AE58">
        <f t="shared" si="11"/>
        <v>3000</v>
      </c>
      <c r="AF58">
        <f t="shared" si="12"/>
        <v>1.0116666666666667</v>
      </c>
      <c r="AG58">
        <f t="shared" si="26"/>
        <v>0.10635725052867646</v>
      </c>
      <c r="AH58">
        <f t="shared" si="13"/>
        <v>0.9998110713054813</v>
      </c>
    </row>
    <row r="59" spans="2:34" ht="12.75">
      <c r="B59">
        <v>0.63</v>
      </c>
      <c r="C59">
        <v>1</v>
      </c>
      <c r="D59">
        <v>0</v>
      </c>
      <c r="E59">
        <v>0</v>
      </c>
      <c r="F59">
        <f t="shared" si="1"/>
        <v>0.105</v>
      </c>
      <c r="G59">
        <f t="shared" si="2"/>
        <v>0.1975</v>
      </c>
      <c r="H59">
        <f t="shared" si="3"/>
        <v>0.1975</v>
      </c>
      <c r="I59">
        <f t="shared" si="4"/>
        <v>0.1975</v>
      </c>
      <c r="J59">
        <f t="shared" si="5"/>
        <v>0.1975</v>
      </c>
      <c r="K59">
        <f t="shared" si="6"/>
        <v>0.105</v>
      </c>
      <c r="L59" s="2">
        <f t="shared" si="14"/>
        <v>1</v>
      </c>
      <c r="M59">
        <f t="shared" si="15"/>
        <v>10.5</v>
      </c>
      <c r="N59">
        <f t="shared" si="16"/>
        <v>19.75</v>
      </c>
      <c r="O59">
        <f t="shared" si="17"/>
        <v>19.75</v>
      </c>
      <c r="P59">
        <f t="shared" si="18"/>
        <v>19.75</v>
      </c>
      <c r="Q59">
        <f t="shared" si="19"/>
        <v>19.75</v>
      </c>
      <c r="R59">
        <f t="shared" si="20"/>
        <v>10.5</v>
      </c>
      <c r="S59" s="2">
        <f t="shared" si="21"/>
        <v>100</v>
      </c>
      <c r="T59">
        <f t="shared" si="22"/>
        <v>-0.48790164169432054</v>
      </c>
      <c r="U59">
        <f t="shared" si="27"/>
        <v>0.2515756441372037</v>
      </c>
      <c r="V59">
        <f t="shared" si="28"/>
        <v>0.2515756441372037</v>
      </c>
      <c r="W59">
        <f t="shared" si="29"/>
        <v>0.2515756441372037</v>
      </c>
      <c r="X59">
        <f t="shared" si="30"/>
        <v>0.2515756441372037</v>
      </c>
      <c r="Y59">
        <f t="shared" si="31"/>
        <v>-0.48790164169432054</v>
      </c>
      <c r="Z59">
        <f t="shared" si="23"/>
        <v>0.06099858632034738</v>
      </c>
      <c r="AA59">
        <f t="shared" si="24"/>
        <v>6</v>
      </c>
      <c r="AB59">
        <f t="shared" si="25"/>
        <v>100</v>
      </c>
      <c r="AC59">
        <f t="shared" si="9"/>
        <v>35</v>
      </c>
      <c r="AD59">
        <f t="shared" si="10"/>
        <v>5</v>
      </c>
      <c r="AE59">
        <f t="shared" si="11"/>
        <v>3000</v>
      </c>
      <c r="AF59">
        <f t="shared" si="12"/>
        <v>1.0116666666666667</v>
      </c>
      <c r="AG59">
        <f t="shared" si="26"/>
        <v>0.06029514298551635</v>
      </c>
      <c r="AH59">
        <f t="shared" si="13"/>
        <v>0.999953525845016</v>
      </c>
    </row>
    <row r="60" spans="2:34" ht="12.75">
      <c r="B60">
        <v>0.62</v>
      </c>
      <c r="C60">
        <v>1</v>
      </c>
      <c r="D60">
        <v>0</v>
      </c>
      <c r="E60">
        <v>0</v>
      </c>
      <c r="F60">
        <f t="shared" si="1"/>
        <v>0.10333333333333333</v>
      </c>
      <c r="G60">
        <f t="shared" si="2"/>
        <v>0.19833333333333333</v>
      </c>
      <c r="H60">
        <f t="shared" si="3"/>
        <v>0.19833333333333333</v>
      </c>
      <c r="I60">
        <f t="shared" si="4"/>
        <v>0.19833333333333333</v>
      </c>
      <c r="J60">
        <f t="shared" si="5"/>
        <v>0.19833333333333333</v>
      </c>
      <c r="K60">
        <f t="shared" si="6"/>
        <v>0.10333333333333333</v>
      </c>
      <c r="L60" s="2">
        <f t="shared" si="14"/>
        <v>1</v>
      </c>
      <c r="M60">
        <f t="shared" si="15"/>
        <v>10.333333333333334</v>
      </c>
      <c r="N60">
        <f t="shared" si="16"/>
        <v>19.833333333333332</v>
      </c>
      <c r="O60">
        <f t="shared" si="17"/>
        <v>19.833333333333332</v>
      </c>
      <c r="P60">
        <f t="shared" si="18"/>
        <v>19.833333333333332</v>
      </c>
      <c r="Q60">
        <f t="shared" si="19"/>
        <v>19.833333333333332</v>
      </c>
      <c r="R60">
        <f t="shared" si="20"/>
        <v>10.333333333333334</v>
      </c>
      <c r="S60" s="2">
        <f t="shared" si="21"/>
        <v>99.99999999999999</v>
      </c>
      <c r="T60">
        <f t="shared" si="22"/>
        <v>-0.32789822822990955</v>
      </c>
      <c r="U60">
        <f t="shared" si="27"/>
        <v>0.1673649934103316</v>
      </c>
      <c r="V60">
        <f t="shared" si="28"/>
        <v>0.1673649934103316</v>
      </c>
      <c r="W60">
        <f t="shared" si="29"/>
        <v>0.1673649934103316</v>
      </c>
      <c r="X60">
        <f t="shared" si="30"/>
        <v>0.1673649934103316</v>
      </c>
      <c r="Y60">
        <f t="shared" si="31"/>
        <v>-0.32789822822990955</v>
      </c>
      <c r="Z60">
        <f t="shared" si="23"/>
        <v>0.027327034363014535</v>
      </c>
      <c r="AA60">
        <f t="shared" si="24"/>
        <v>6</v>
      </c>
      <c r="AB60">
        <f t="shared" si="25"/>
        <v>100</v>
      </c>
      <c r="AC60">
        <f t="shared" si="9"/>
        <v>35</v>
      </c>
      <c r="AD60">
        <f t="shared" si="10"/>
        <v>5</v>
      </c>
      <c r="AE60">
        <f t="shared" si="11"/>
        <v>3000</v>
      </c>
      <c r="AF60">
        <f t="shared" si="12"/>
        <v>1.0116666666666667</v>
      </c>
      <c r="AG60">
        <f t="shared" si="26"/>
        <v>0.027011895581233476</v>
      </c>
      <c r="AH60">
        <f t="shared" si="13"/>
        <v>0.9999936824517008</v>
      </c>
    </row>
    <row r="61" spans="2:34" ht="12.75">
      <c r="B61">
        <v>0.61</v>
      </c>
      <c r="C61">
        <v>1</v>
      </c>
      <c r="D61">
        <v>0</v>
      </c>
      <c r="E61">
        <v>0</v>
      </c>
      <c r="F61">
        <f t="shared" si="1"/>
        <v>0.10166666666666666</v>
      </c>
      <c r="G61">
        <f t="shared" si="2"/>
        <v>0.19916666666666666</v>
      </c>
      <c r="H61">
        <f t="shared" si="3"/>
        <v>0.19916666666666666</v>
      </c>
      <c r="I61">
        <f t="shared" si="4"/>
        <v>0.19916666666666666</v>
      </c>
      <c r="J61">
        <f t="shared" si="5"/>
        <v>0.19916666666666666</v>
      </c>
      <c r="K61">
        <f t="shared" si="6"/>
        <v>0.10166666666666666</v>
      </c>
      <c r="L61" s="2">
        <f t="shared" si="14"/>
        <v>0.9999999999999999</v>
      </c>
      <c r="M61">
        <f t="shared" si="15"/>
        <v>10.166666666666666</v>
      </c>
      <c r="N61">
        <f t="shared" si="16"/>
        <v>19.916666666666664</v>
      </c>
      <c r="O61">
        <f t="shared" si="17"/>
        <v>19.916666666666664</v>
      </c>
      <c r="P61">
        <f t="shared" si="18"/>
        <v>19.916666666666664</v>
      </c>
      <c r="Q61">
        <f t="shared" si="19"/>
        <v>19.916666666666664</v>
      </c>
      <c r="R61">
        <f t="shared" si="20"/>
        <v>10.166666666666666</v>
      </c>
      <c r="S61" s="2">
        <f t="shared" si="21"/>
        <v>99.99999999999999</v>
      </c>
      <c r="T61">
        <f t="shared" si="22"/>
        <v>-0.1652930195121047</v>
      </c>
      <c r="U61">
        <f t="shared" si="27"/>
        <v>0.08350742820961626</v>
      </c>
      <c r="V61">
        <f t="shared" si="28"/>
        <v>0.08350742820961626</v>
      </c>
      <c r="W61">
        <f t="shared" si="29"/>
        <v>0.08350742820961626</v>
      </c>
      <c r="X61">
        <f t="shared" si="30"/>
        <v>0.08350742820961626</v>
      </c>
      <c r="Y61">
        <f t="shared" si="31"/>
        <v>-0.1652930195121047</v>
      </c>
      <c r="Z61">
        <f t="shared" si="23"/>
        <v>0.006887347628511287</v>
      </c>
      <c r="AA61">
        <f t="shared" si="24"/>
        <v>6</v>
      </c>
      <c r="AB61">
        <f t="shared" si="25"/>
        <v>100</v>
      </c>
      <c r="AC61">
        <f t="shared" si="9"/>
        <v>35</v>
      </c>
      <c r="AD61">
        <f t="shared" si="10"/>
        <v>5</v>
      </c>
      <c r="AE61">
        <f t="shared" si="11"/>
        <v>3000</v>
      </c>
      <c r="AF61">
        <f t="shared" si="12"/>
        <v>1.0116666666666667</v>
      </c>
      <c r="AG61">
        <f t="shared" si="26"/>
        <v>0.0068079218733225234</v>
      </c>
      <c r="AH61">
        <f t="shared" si="13"/>
        <v>0.9999997970778848</v>
      </c>
    </row>
    <row r="62" spans="2:34" ht="12.75">
      <c r="B62">
        <v>0.6</v>
      </c>
      <c r="C62">
        <v>1</v>
      </c>
      <c r="D62">
        <v>0</v>
      </c>
      <c r="E62">
        <v>0</v>
      </c>
      <c r="F62">
        <f t="shared" si="1"/>
        <v>0.09999999999999999</v>
      </c>
      <c r="G62">
        <f t="shared" si="2"/>
        <v>0.2</v>
      </c>
      <c r="H62">
        <f t="shared" si="3"/>
        <v>0.2</v>
      </c>
      <c r="I62">
        <f t="shared" si="4"/>
        <v>0.2</v>
      </c>
      <c r="J62">
        <f t="shared" si="5"/>
        <v>0.2</v>
      </c>
      <c r="K62">
        <f t="shared" si="6"/>
        <v>0.09999999999999999</v>
      </c>
      <c r="L62" s="2">
        <f t="shared" si="14"/>
        <v>0.9999999999999999</v>
      </c>
      <c r="M62">
        <f t="shared" si="15"/>
        <v>10</v>
      </c>
      <c r="N62">
        <f t="shared" si="16"/>
        <v>20</v>
      </c>
      <c r="O62">
        <f t="shared" si="17"/>
        <v>20</v>
      </c>
      <c r="P62">
        <f t="shared" si="18"/>
        <v>20</v>
      </c>
      <c r="Q62">
        <f t="shared" si="19"/>
        <v>20</v>
      </c>
      <c r="R62">
        <f t="shared" si="20"/>
        <v>10</v>
      </c>
      <c r="S62" s="2">
        <f t="shared" si="21"/>
        <v>100</v>
      </c>
      <c r="T62">
        <f t="shared" si="22"/>
        <v>0</v>
      </c>
      <c r="U62">
        <f t="shared" si="27"/>
        <v>0</v>
      </c>
      <c r="V62">
        <f t="shared" si="28"/>
        <v>0</v>
      </c>
      <c r="W62">
        <f t="shared" si="29"/>
        <v>0</v>
      </c>
      <c r="X62">
        <f t="shared" si="30"/>
        <v>0</v>
      </c>
      <c r="Y62">
        <f t="shared" si="31"/>
        <v>0</v>
      </c>
      <c r="Z62">
        <f t="shared" si="23"/>
        <v>0</v>
      </c>
      <c r="AA62">
        <f t="shared" si="24"/>
        <v>6</v>
      </c>
      <c r="AB62">
        <f t="shared" si="25"/>
        <v>100</v>
      </c>
      <c r="AC62">
        <f t="shared" si="9"/>
        <v>35</v>
      </c>
      <c r="AD62">
        <f t="shared" si="10"/>
        <v>5</v>
      </c>
      <c r="AE62">
        <f t="shared" si="11"/>
        <v>3000</v>
      </c>
      <c r="AF62">
        <f t="shared" si="12"/>
        <v>1.0116666666666667</v>
      </c>
      <c r="AG62">
        <f t="shared" si="26"/>
        <v>0</v>
      </c>
      <c r="AH62">
        <f t="shared" si="13"/>
        <v>1</v>
      </c>
    </row>
    <row r="63" spans="2:34" ht="12.75">
      <c r="B63">
        <v>0.59</v>
      </c>
      <c r="C63">
        <v>1</v>
      </c>
      <c r="D63">
        <v>0</v>
      </c>
      <c r="E63">
        <v>0</v>
      </c>
      <c r="F63">
        <f t="shared" si="1"/>
        <v>0.09833333333333333</v>
      </c>
      <c r="G63">
        <f t="shared" si="2"/>
        <v>0.20083333333333334</v>
      </c>
      <c r="H63">
        <f t="shared" si="3"/>
        <v>0.20083333333333334</v>
      </c>
      <c r="I63">
        <f t="shared" si="4"/>
        <v>0.20083333333333334</v>
      </c>
      <c r="J63">
        <f t="shared" si="5"/>
        <v>0.20083333333333334</v>
      </c>
      <c r="K63">
        <f t="shared" si="6"/>
        <v>0.09833333333333333</v>
      </c>
      <c r="L63" s="2">
        <f t="shared" si="14"/>
        <v>1</v>
      </c>
      <c r="M63">
        <f t="shared" si="15"/>
        <v>9.833333333333332</v>
      </c>
      <c r="N63">
        <f t="shared" si="16"/>
        <v>20.083333333333332</v>
      </c>
      <c r="O63">
        <f t="shared" si="17"/>
        <v>20.083333333333332</v>
      </c>
      <c r="P63">
        <f t="shared" si="18"/>
        <v>20.083333333333332</v>
      </c>
      <c r="Q63">
        <f t="shared" si="19"/>
        <v>20.083333333333332</v>
      </c>
      <c r="R63">
        <f t="shared" si="20"/>
        <v>9.833333333333332</v>
      </c>
      <c r="S63" s="2">
        <f t="shared" si="21"/>
        <v>99.99999999999999</v>
      </c>
      <c r="T63">
        <f t="shared" si="22"/>
        <v>0.16807118316381406</v>
      </c>
      <c r="U63">
        <f t="shared" si="27"/>
        <v>-0.08316020297327353</v>
      </c>
      <c r="V63">
        <f t="shared" si="28"/>
        <v>-0.08316020297327353</v>
      </c>
      <c r="W63">
        <f t="shared" si="29"/>
        <v>-0.08316020297327353</v>
      </c>
      <c r="X63">
        <f t="shared" si="30"/>
        <v>-0.08316020297327353</v>
      </c>
      <c r="Y63">
        <f t="shared" si="31"/>
        <v>0.16807118316381406</v>
      </c>
      <c r="Z63">
        <f t="shared" si="23"/>
        <v>0.007003108869067964</v>
      </c>
      <c r="AA63">
        <f t="shared" si="24"/>
        <v>6</v>
      </c>
      <c r="AB63">
        <f t="shared" si="25"/>
        <v>100</v>
      </c>
      <c r="AC63">
        <f t="shared" si="9"/>
        <v>35</v>
      </c>
      <c r="AD63">
        <f t="shared" si="10"/>
        <v>5</v>
      </c>
      <c r="AE63">
        <f t="shared" si="11"/>
        <v>3000</v>
      </c>
      <c r="AF63">
        <f t="shared" si="12"/>
        <v>1.0116666666666667</v>
      </c>
      <c r="AG63">
        <f t="shared" si="26"/>
        <v>0.0069223481407591075</v>
      </c>
      <c r="AH63">
        <f t="shared" si="13"/>
        <v>0.99999978845205</v>
      </c>
    </row>
    <row r="64" spans="2:34" ht="12.75">
      <c r="B64">
        <v>0.58</v>
      </c>
      <c r="C64">
        <v>1</v>
      </c>
      <c r="D64">
        <v>0</v>
      </c>
      <c r="E64">
        <v>0</v>
      </c>
      <c r="F64">
        <f t="shared" si="1"/>
        <v>0.09666666666666665</v>
      </c>
      <c r="G64">
        <f t="shared" si="2"/>
        <v>0.20166666666666666</v>
      </c>
      <c r="H64">
        <f t="shared" si="3"/>
        <v>0.20166666666666666</v>
      </c>
      <c r="I64">
        <f t="shared" si="4"/>
        <v>0.20166666666666666</v>
      </c>
      <c r="J64">
        <f t="shared" si="5"/>
        <v>0.20166666666666666</v>
      </c>
      <c r="K64">
        <f t="shared" si="6"/>
        <v>0.09666666666666665</v>
      </c>
      <c r="L64" s="2">
        <f t="shared" si="14"/>
        <v>1</v>
      </c>
      <c r="M64">
        <f t="shared" si="15"/>
        <v>9.666666666666664</v>
      </c>
      <c r="N64">
        <f t="shared" si="16"/>
        <v>20.166666666666664</v>
      </c>
      <c r="O64">
        <f t="shared" si="17"/>
        <v>20.166666666666664</v>
      </c>
      <c r="P64">
        <f t="shared" si="18"/>
        <v>20.166666666666664</v>
      </c>
      <c r="Q64">
        <f t="shared" si="19"/>
        <v>20.166666666666664</v>
      </c>
      <c r="R64">
        <f t="shared" si="20"/>
        <v>9.666666666666664</v>
      </c>
      <c r="S64" s="2">
        <f t="shared" si="21"/>
        <v>99.99999999999997</v>
      </c>
      <c r="T64">
        <f t="shared" si="22"/>
        <v>0.3390155167568163</v>
      </c>
      <c r="U64">
        <f t="shared" si="27"/>
        <v>-0.1659760562938991</v>
      </c>
      <c r="V64">
        <f t="shared" si="28"/>
        <v>-0.1659760562938991</v>
      </c>
      <c r="W64">
        <f t="shared" si="29"/>
        <v>-0.1659760562938991</v>
      </c>
      <c r="X64">
        <f t="shared" si="30"/>
        <v>-0.1659760562938991</v>
      </c>
      <c r="Y64">
        <f t="shared" si="31"/>
        <v>0.3390155167568163</v>
      </c>
      <c r="Z64">
        <f t="shared" si="23"/>
        <v>0.02825361667607229</v>
      </c>
      <c r="AA64">
        <f t="shared" si="24"/>
        <v>6</v>
      </c>
      <c r="AB64">
        <f t="shared" si="25"/>
        <v>100</v>
      </c>
      <c r="AC64">
        <f t="shared" si="9"/>
        <v>35</v>
      </c>
      <c r="AD64">
        <f t="shared" si="10"/>
        <v>5</v>
      </c>
      <c r="AE64">
        <f t="shared" si="11"/>
        <v>3000</v>
      </c>
      <c r="AF64">
        <f t="shared" si="12"/>
        <v>1.0116666666666667</v>
      </c>
      <c r="AG64">
        <f t="shared" si="26"/>
        <v>0.02792779243104345</v>
      </c>
      <c r="AH64">
        <f t="shared" si="13"/>
        <v>0.9999931354748739</v>
      </c>
    </row>
    <row r="65" spans="2:34" ht="12.75">
      <c r="B65">
        <v>0.57</v>
      </c>
      <c r="C65">
        <v>1</v>
      </c>
      <c r="D65">
        <v>0</v>
      </c>
      <c r="E65">
        <v>0</v>
      </c>
      <c r="F65">
        <f t="shared" si="1"/>
        <v>0.09499999999999999</v>
      </c>
      <c r="G65">
        <f t="shared" si="2"/>
        <v>0.2025</v>
      </c>
      <c r="H65">
        <f t="shared" si="3"/>
        <v>0.2025</v>
      </c>
      <c r="I65">
        <f t="shared" si="4"/>
        <v>0.2025</v>
      </c>
      <c r="J65">
        <f t="shared" si="5"/>
        <v>0.2025</v>
      </c>
      <c r="K65">
        <f t="shared" si="6"/>
        <v>0.09499999999999999</v>
      </c>
      <c r="L65" s="2">
        <f t="shared" si="14"/>
        <v>1</v>
      </c>
      <c r="M65">
        <f t="shared" si="15"/>
        <v>9.499999999999998</v>
      </c>
      <c r="N65">
        <f t="shared" si="16"/>
        <v>20.25</v>
      </c>
      <c r="O65">
        <f t="shared" si="17"/>
        <v>20.25</v>
      </c>
      <c r="P65">
        <f t="shared" si="18"/>
        <v>20.25</v>
      </c>
      <c r="Q65">
        <f t="shared" si="19"/>
        <v>20.25</v>
      </c>
      <c r="R65">
        <f t="shared" si="20"/>
        <v>9.499999999999998</v>
      </c>
      <c r="S65" s="2">
        <f t="shared" si="21"/>
        <v>100</v>
      </c>
      <c r="T65">
        <f t="shared" si="22"/>
        <v>0.5129329438755069</v>
      </c>
      <c r="U65">
        <f t="shared" si="27"/>
        <v>-0.24845039997114418</v>
      </c>
      <c r="V65">
        <f t="shared" si="28"/>
        <v>-0.24845039997114418</v>
      </c>
      <c r="W65">
        <f t="shared" si="29"/>
        <v>-0.24845039997114418</v>
      </c>
      <c r="X65">
        <f t="shared" si="30"/>
        <v>-0.24845039997114418</v>
      </c>
      <c r="Y65">
        <f t="shared" si="31"/>
        <v>0.5129329438755069</v>
      </c>
      <c r="Z65">
        <f t="shared" si="23"/>
        <v>0.06412857573287423</v>
      </c>
      <c r="AA65">
        <f t="shared" si="24"/>
        <v>6</v>
      </c>
      <c r="AB65">
        <f t="shared" si="25"/>
        <v>100</v>
      </c>
      <c r="AC65">
        <f t="shared" si="9"/>
        <v>35</v>
      </c>
      <c r="AD65">
        <f t="shared" si="10"/>
        <v>5</v>
      </c>
      <c r="AE65">
        <f t="shared" si="11"/>
        <v>3000</v>
      </c>
      <c r="AF65">
        <f t="shared" si="12"/>
        <v>1.0116666666666667</v>
      </c>
      <c r="AG65">
        <f t="shared" si="26"/>
        <v>0.0633890369682447</v>
      </c>
      <c r="AH65">
        <f t="shared" si="13"/>
        <v>0.9999473907478199</v>
      </c>
    </row>
    <row r="66" spans="2:34" ht="12.75">
      <c r="B66">
        <v>0.56</v>
      </c>
      <c r="C66">
        <v>1</v>
      </c>
      <c r="D66">
        <v>0</v>
      </c>
      <c r="E66">
        <v>0</v>
      </c>
      <c r="F66">
        <f t="shared" si="1"/>
        <v>0.09333333333333334</v>
      </c>
      <c r="G66">
        <f t="shared" si="2"/>
        <v>0.2033333333333333</v>
      </c>
      <c r="H66">
        <f t="shared" si="3"/>
        <v>0.2033333333333333</v>
      </c>
      <c r="I66">
        <f t="shared" si="4"/>
        <v>0.2033333333333333</v>
      </c>
      <c r="J66">
        <f t="shared" si="5"/>
        <v>0.2033333333333333</v>
      </c>
      <c r="K66">
        <f t="shared" si="6"/>
        <v>0.09333333333333334</v>
      </c>
      <c r="L66" s="2">
        <f t="shared" si="14"/>
        <v>0.9999999999999999</v>
      </c>
      <c r="M66">
        <f t="shared" si="15"/>
        <v>9.333333333333334</v>
      </c>
      <c r="N66">
        <f t="shared" si="16"/>
        <v>20.333333333333332</v>
      </c>
      <c r="O66">
        <f t="shared" si="17"/>
        <v>20.333333333333332</v>
      </c>
      <c r="P66">
        <f t="shared" si="18"/>
        <v>20.333333333333332</v>
      </c>
      <c r="Q66">
        <f t="shared" si="19"/>
        <v>20.333333333333332</v>
      </c>
      <c r="R66">
        <f t="shared" si="20"/>
        <v>9.333333333333334</v>
      </c>
      <c r="S66" s="2">
        <f t="shared" si="21"/>
        <v>99.99999999999999</v>
      </c>
      <c r="T66">
        <f t="shared" si="22"/>
        <v>0.6899287148695142</v>
      </c>
      <c r="U66">
        <f t="shared" si="27"/>
        <v>-0.3305860390242094</v>
      </c>
      <c r="V66">
        <f t="shared" si="28"/>
        <v>-0.3305860390242094</v>
      </c>
      <c r="W66">
        <f t="shared" si="29"/>
        <v>-0.3305860390242094</v>
      </c>
      <c r="X66">
        <f t="shared" si="30"/>
        <v>-0.3305860390242094</v>
      </c>
      <c r="Y66">
        <f t="shared" si="31"/>
        <v>0.6899287148695142</v>
      </c>
      <c r="Z66">
        <f t="shared" si="23"/>
        <v>0.11502654728438166</v>
      </c>
      <c r="AA66">
        <f t="shared" si="24"/>
        <v>6</v>
      </c>
      <c r="AB66">
        <f t="shared" si="25"/>
        <v>100</v>
      </c>
      <c r="AC66">
        <f t="shared" si="9"/>
        <v>35</v>
      </c>
      <c r="AD66">
        <f t="shared" si="10"/>
        <v>5</v>
      </c>
      <c r="AE66">
        <f t="shared" si="11"/>
        <v>3000</v>
      </c>
      <c r="AF66">
        <f t="shared" si="12"/>
        <v>1.0116666666666667</v>
      </c>
      <c r="AG66">
        <f t="shared" si="26"/>
        <v>0.11370004673909224</v>
      </c>
      <c r="AH66">
        <f t="shared" si="13"/>
        <v>0.9997773376097363</v>
      </c>
    </row>
    <row r="67" spans="2:34" ht="12.75">
      <c r="B67">
        <v>0.55</v>
      </c>
      <c r="C67">
        <v>1</v>
      </c>
      <c r="D67">
        <v>0</v>
      </c>
      <c r="E67">
        <v>0</v>
      </c>
      <c r="F67">
        <f t="shared" si="1"/>
        <v>0.09166666666666667</v>
      </c>
      <c r="G67">
        <f t="shared" si="2"/>
        <v>0.20416666666666666</v>
      </c>
      <c r="H67">
        <f t="shared" si="3"/>
        <v>0.20416666666666666</v>
      </c>
      <c r="I67">
        <f t="shared" si="4"/>
        <v>0.20416666666666666</v>
      </c>
      <c r="J67">
        <f t="shared" si="5"/>
        <v>0.20416666666666666</v>
      </c>
      <c r="K67">
        <f t="shared" si="6"/>
        <v>0.09166666666666667</v>
      </c>
      <c r="L67" s="2">
        <f t="shared" si="14"/>
        <v>0.9999999999999999</v>
      </c>
      <c r="M67">
        <f t="shared" si="15"/>
        <v>9.166666666666668</v>
      </c>
      <c r="N67">
        <f t="shared" si="16"/>
        <v>20.416666666666668</v>
      </c>
      <c r="O67">
        <f t="shared" si="17"/>
        <v>20.416666666666668</v>
      </c>
      <c r="P67">
        <f t="shared" si="18"/>
        <v>20.416666666666668</v>
      </c>
      <c r="Q67">
        <f t="shared" si="19"/>
        <v>20.416666666666668</v>
      </c>
      <c r="R67">
        <f t="shared" si="20"/>
        <v>9.166666666666668</v>
      </c>
      <c r="S67" s="2">
        <f t="shared" si="21"/>
        <v>100.00000000000001</v>
      </c>
      <c r="T67">
        <f t="shared" si="22"/>
        <v>0.870113769896297</v>
      </c>
      <c r="U67">
        <f t="shared" si="27"/>
        <v>-0.41238574405471407</v>
      </c>
      <c r="V67">
        <f t="shared" si="28"/>
        <v>-0.41238574405471407</v>
      </c>
      <c r="W67">
        <f t="shared" si="29"/>
        <v>-0.41238574405471407</v>
      </c>
      <c r="X67">
        <f t="shared" si="30"/>
        <v>-0.41238574405471407</v>
      </c>
      <c r="Y67">
        <f t="shared" si="31"/>
        <v>0.870113769896297</v>
      </c>
      <c r="Z67">
        <f t="shared" si="23"/>
        <v>0.18136912714747533</v>
      </c>
      <c r="AA67">
        <f t="shared" si="24"/>
        <v>6</v>
      </c>
      <c r="AB67">
        <f t="shared" si="25"/>
        <v>100</v>
      </c>
      <c r="AC67">
        <f t="shared" si="9"/>
        <v>35</v>
      </c>
      <c r="AD67">
        <f t="shared" si="10"/>
        <v>5</v>
      </c>
      <c r="AE67">
        <f t="shared" si="11"/>
        <v>3000</v>
      </c>
      <c r="AF67">
        <f t="shared" si="12"/>
        <v>1.0116666666666667</v>
      </c>
      <c r="AG67">
        <f t="shared" si="26"/>
        <v>0.17927755566472026</v>
      </c>
      <c r="AH67">
        <f t="shared" si="13"/>
        <v>0.999320896092901</v>
      </c>
    </row>
    <row r="68" spans="2:34" ht="12.75">
      <c r="B68">
        <v>0.54</v>
      </c>
      <c r="C68">
        <v>1</v>
      </c>
      <c r="D68">
        <v>0</v>
      </c>
      <c r="E68">
        <v>0</v>
      </c>
      <c r="F68">
        <f t="shared" si="1"/>
        <v>0.09</v>
      </c>
      <c r="G68">
        <f t="shared" si="2"/>
        <v>0.205</v>
      </c>
      <c r="H68">
        <f t="shared" si="3"/>
        <v>0.205</v>
      </c>
      <c r="I68">
        <f t="shared" si="4"/>
        <v>0.205</v>
      </c>
      <c r="J68">
        <f t="shared" si="5"/>
        <v>0.205</v>
      </c>
      <c r="K68">
        <f t="shared" si="6"/>
        <v>0.09</v>
      </c>
      <c r="L68" s="2">
        <f t="shared" si="14"/>
        <v>0.9999999999999999</v>
      </c>
      <c r="M68">
        <f t="shared" si="15"/>
        <v>9</v>
      </c>
      <c r="N68">
        <f t="shared" si="16"/>
        <v>20.5</v>
      </c>
      <c r="O68">
        <f t="shared" si="17"/>
        <v>20.5</v>
      </c>
      <c r="P68">
        <f t="shared" si="18"/>
        <v>20.5</v>
      </c>
      <c r="Q68">
        <f t="shared" si="19"/>
        <v>20.5</v>
      </c>
      <c r="R68">
        <f t="shared" si="20"/>
        <v>9</v>
      </c>
      <c r="S68" s="2">
        <f t="shared" si="21"/>
        <v>100</v>
      </c>
      <c r="T68">
        <f t="shared" si="22"/>
        <v>1.0536051565782636</v>
      </c>
      <c r="U68">
        <f t="shared" si="27"/>
        <v>-0.4938522518074304</v>
      </c>
      <c r="V68">
        <f t="shared" si="28"/>
        <v>-0.4938522518074304</v>
      </c>
      <c r="W68">
        <f t="shared" si="29"/>
        <v>-0.4938522518074304</v>
      </c>
      <c r="X68">
        <f t="shared" si="30"/>
        <v>-0.4938522518074304</v>
      </c>
      <c r="Y68">
        <f t="shared" si="31"/>
        <v>1.0536051565782636</v>
      </c>
      <c r="Z68">
        <f t="shared" si="23"/>
        <v>0.263602611853611</v>
      </c>
      <c r="AA68">
        <f t="shared" si="24"/>
        <v>6</v>
      </c>
      <c r="AB68">
        <f t="shared" si="25"/>
        <v>100</v>
      </c>
      <c r="AC68">
        <f t="shared" si="9"/>
        <v>35</v>
      </c>
      <c r="AD68">
        <f t="shared" si="10"/>
        <v>5</v>
      </c>
      <c r="AE68">
        <f t="shared" si="11"/>
        <v>3000</v>
      </c>
      <c r="AF68">
        <f t="shared" si="12"/>
        <v>1.0116666666666667</v>
      </c>
      <c r="AG68">
        <f t="shared" si="26"/>
        <v>0.26056271352910476</v>
      </c>
      <c r="AH68">
        <f t="shared" si="13"/>
        <v>0.9983197143098257</v>
      </c>
    </row>
    <row r="69" spans="2:34" ht="12.75">
      <c r="B69">
        <v>0.53</v>
      </c>
      <c r="C69">
        <v>1</v>
      </c>
      <c r="D69">
        <v>0</v>
      </c>
      <c r="E69">
        <v>0</v>
      </c>
      <c r="F69">
        <f t="shared" si="1"/>
        <v>0.08833333333333333</v>
      </c>
      <c r="G69">
        <f t="shared" si="2"/>
        <v>0.2058333333333333</v>
      </c>
      <c r="H69">
        <f t="shared" si="3"/>
        <v>0.2058333333333333</v>
      </c>
      <c r="I69">
        <f t="shared" si="4"/>
        <v>0.2058333333333333</v>
      </c>
      <c r="J69">
        <f t="shared" si="5"/>
        <v>0.2058333333333333</v>
      </c>
      <c r="K69">
        <f t="shared" si="6"/>
        <v>0.08833333333333333</v>
      </c>
      <c r="L69" s="2">
        <f t="shared" si="14"/>
        <v>1</v>
      </c>
      <c r="M69">
        <f t="shared" si="15"/>
        <v>8.833333333333334</v>
      </c>
      <c r="N69">
        <f t="shared" si="16"/>
        <v>20.583333333333332</v>
      </c>
      <c r="O69">
        <f t="shared" si="17"/>
        <v>20.583333333333332</v>
      </c>
      <c r="P69">
        <f t="shared" si="18"/>
        <v>20.583333333333332</v>
      </c>
      <c r="Q69">
        <f t="shared" si="19"/>
        <v>20.583333333333332</v>
      </c>
      <c r="R69">
        <f t="shared" si="20"/>
        <v>8.833333333333334</v>
      </c>
      <c r="S69" s="2">
        <f t="shared" si="21"/>
        <v>99.99999999999999</v>
      </c>
      <c r="T69">
        <f t="shared" si="22"/>
        <v>1.2405264866997883</v>
      </c>
      <c r="U69">
        <f t="shared" si="27"/>
        <v>-0.5749882657197165</v>
      </c>
      <c r="V69">
        <f t="shared" si="28"/>
        <v>-0.5749882657197165</v>
      </c>
      <c r="W69">
        <f t="shared" si="29"/>
        <v>-0.5749882657197165</v>
      </c>
      <c r="X69">
        <f t="shared" si="30"/>
        <v>-0.5749882657197165</v>
      </c>
      <c r="Y69">
        <f t="shared" si="31"/>
        <v>1.2405264866997883</v>
      </c>
      <c r="Z69">
        <f t="shared" si="23"/>
        <v>0.362199821041421</v>
      </c>
      <c r="AA69">
        <f t="shared" si="24"/>
        <v>6</v>
      </c>
      <c r="AB69">
        <f t="shared" si="25"/>
        <v>100</v>
      </c>
      <c r="AC69">
        <f t="shared" si="9"/>
        <v>35</v>
      </c>
      <c r="AD69">
        <f t="shared" si="10"/>
        <v>5</v>
      </c>
      <c r="AE69">
        <f t="shared" si="11"/>
        <v>3000</v>
      </c>
      <c r="AF69">
        <f t="shared" si="12"/>
        <v>1.0116666666666667</v>
      </c>
      <c r="AG69">
        <f t="shared" si="26"/>
        <v>0.3580228873556056</v>
      </c>
      <c r="AH69">
        <f t="shared" si="13"/>
        <v>0.9964073651314242</v>
      </c>
    </row>
    <row r="70" spans="2:34" ht="12.75">
      <c r="B70">
        <v>0.52</v>
      </c>
      <c r="C70">
        <v>1</v>
      </c>
      <c r="D70">
        <v>0</v>
      </c>
      <c r="E70">
        <v>0</v>
      </c>
      <c r="F70">
        <f t="shared" si="1"/>
        <v>0.08666666666666667</v>
      </c>
      <c r="G70">
        <f t="shared" si="2"/>
        <v>0.20666666666666667</v>
      </c>
      <c r="H70">
        <f t="shared" si="3"/>
        <v>0.20666666666666667</v>
      </c>
      <c r="I70">
        <f t="shared" si="4"/>
        <v>0.20666666666666667</v>
      </c>
      <c r="J70">
        <f t="shared" si="5"/>
        <v>0.20666666666666667</v>
      </c>
      <c r="K70">
        <f t="shared" si="6"/>
        <v>0.08666666666666667</v>
      </c>
      <c r="L70" s="2">
        <f t="shared" si="14"/>
        <v>1</v>
      </c>
      <c r="M70">
        <f t="shared" si="15"/>
        <v>8.666666666666668</v>
      </c>
      <c r="N70">
        <f t="shared" si="16"/>
        <v>20.666666666666668</v>
      </c>
      <c r="O70">
        <f t="shared" si="17"/>
        <v>20.666666666666668</v>
      </c>
      <c r="P70">
        <f t="shared" si="18"/>
        <v>20.666666666666668</v>
      </c>
      <c r="Q70">
        <f t="shared" si="19"/>
        <v>20.666666666666668</v>
      </c>
      <c r="R70">
        <f t="shared" si="20"/>
        <v>8.666666666666668</v>
      </c>
      <c r="S70" s="2">
        <f t="shared" si="21"/>
        <v>100.00000000000001</v>
      </c>
      <c r="T70">
        <f t="shared" si="22"/>
        <v>1.4310084364067324</v>
      </c>
      <c r="U70">
        <f t="shared" si="27"/>
        <v>-0.6557964564598191</v>
      </c>
      <c r="V70">
        <f t="shared" si="28"/>
        <v>-0.6557964564598191</v>
      </c>
      <c r="W70">
        <f t="shared" si="29"/>
        <v>-0.6557964564598191</v>
      </c>
      <c r="X70">
        <f t="shared" si="30"/>
        <v>-0.6557964564598191</v>
      </c>
      <c r="Y70">
        <f t="shared" si="31"/>
        <v>1.4310084364067324</v>
      </c>
      <c r="Z70">
        <f t="shared" si="23"/>
        <v>0.47766209394837666</v>
      </c>
      <c r="AA70">
        <f t="shared" si="24"/>
        <v>6</v>
      </c>
      <c r="AB70">
        <f t="shared" si="25"/>
        <v>100</v>
      </c>
      <c r="AC70">
        <f t="shared" si="9"/>
        <v>35</v>
      </c>
      <c r="AD70">
        <f t="shared" si="10"/>
        <v>5</v>
      </c>
      <c r="AE70">
        <f t="shared" si="11"/>
        <v>3000</v>
      </c>
      <c r="AF70">
        <f t="shared" si="12"/>
        <v>1.0116666666666667</v>
      </c>
      <c r="AG70">
        <f t="shared" si="26"/>
        <v>0.47215363487483686</v>
      </c>
      <c r="AH70">
        <f t="shared" si="13"/>
        <v>0.9931074611389221</v>
      </c>
    </row>
    <row r="71" spans="2:34" ht="12.75">
      <c r="B71">
        <v>0.51</v>
      </c>
      <c r="C71">
        <v>1</v>
      </c>
      <c r="D71">
        <v>0</v>
      </c>
      <c r="E71">
        <v>0</v>
      </c>
      <c r="F71">
        <f t="shared" si="1"/>
        <v>0.08499999999999999</v>
      </c>
      <c r="G71">
        <f t="shared" si="2"/>
        <v>0.2075</v>
      </c>
      <c r="H71">
        <f t="shared" si="3"/>
        <v>0.2075</v>
      </c>
      <c r="I71">
        <f t="shared" si="4"/>
        <v>0.2075</v>
      </c>
      <c r="J71">
        <f t="shared" si="5"/>
        <v>0.2075</v>
      </c>
      <c r="K71">
        <f t="shared" si="6"/>
        <v>0.08499999999999999</v>
      </c>
      <c r="L71" s="2">
        <f t="shared" si="14"/>
        <v>1</v>
      </c>
      <c r="M71">
        <f t="shared" si="15"/>
        <v>8.5</v>
      </c>
      <c r="N71">
        <f t="shared" si="16"/>
        <v>20.75</v>
      </c>
      <c r="O71">
        <f t="shared" si="17"/>
        <v>20.75</v>
      </c>
      <c r="P71">
        <f t="shared" si="18"/>
        <v>20.75</v>
      </c>
      <c r="Q71">
        <f t="shared" si="19"/>
        <v>20.75</v>
      </c>
      <c r="R71">
        <f t="shared" si="20"/>
        <v>8.5</v>
      </c>
      <c r="S71" s="2">
        <f t="shared" si="21"/>
        <v>100</v>
      </c>
      <c r="T71">
        <f t="shared" si="22"/>
        <v>1.6251892949777493</v>
      </c>
      <c r="U71">
        <f t="shared" si="27"/>
        <v>-0.7362794624543263</v>
      </c>
      <c r="V71">
        <f t="shared" si="28"/>
        <v>-0.7362794624543263</v>
      </c>
      <c r="W71">
        <f t="shared" si="29"/>
        <v>-0.7362794624543263</v>
      </c>
      <c r="X71">
        <f t="shared" si="30"/>
        <v>-0.7362794624543263</v>
      </c>
      <c r="Y71">
        <f t="shared" si="31"/>
        <v>1.6251892949777493</v>
      </c>
      <c r="Z71">
        <f t="shared" si="23"/>
        <v>0.610521480276387</v>
      </c>
      <c r="AA71">
        <f t="shared" si="24"/>
        <v>6</v>
      </c>
      <c r="AB71">
        <f t="shared" si="25"/>
        <v>100</v>
      </c>
      <c r="AC71">
        <f t="shared" si="9"/>
        <v>35</v>
      </c>
      <c r="AD71">
        <f t="shared" si="10"/>
        <v>5</v>
      </c>
      <c r="AE71">
        <f t="shared" si="11"/>
        <v>3000</v>
      </c>
      <c r="AF71">
        <f t="shared" si="12"/>
        <v>1.0116666666666667</v>
      </c>
      <c r="AG71">
        <f t="shared" si="26"/>
        <v>0.6034808701249295</v>
      </c>
      <c r="AH71">
        <f t="shared" si="13"/>
        <v>0.987843314939465</v>
      </c>
    </row>
    <row r="72" spans="2:34" ht="12.75">
      <c r="B72">
        <v>0.5</v>
      </c>
      <c r="C72">
        <v>1</v>
      </c>
      <c r="D72">
        <v>0</v>
      </c>
      <c r="E72">
        <v>0</v>
      </c>
      <c r="F72">
        <f t="shared" si="1"/>
        <v>0.08333333333333333</v>
      </c>
      <c r="G72">
        <f t="shared" si="2"/>
        <v>0.20833333333333331</v>
      </c>
      <c r="H72">
        <f t="shared" si="3"/>
        <v>0.20833333333333331</v>
      </c>
      <c r="I72">
        <f t="shared" si="4"/>
        <v>0.20833333333333331</v>
      </c>
      <c r="J72">
        <f t="shared" si="5"/>
        <v>0.20833333333333331</v>
      </c>
      <c r="K72">
        <f t="shared" si="6"/>
        <v>0.08333333333333333</v>
      </c>
      <c r="L72" s="2">
        <f t="shared" si="14"/>
        <v>0.9999999999999999</v>
      </c>
      <c r="M72">
        <f t="shared" si="15"/>
        <v>8.333333333333332</v>
      </c>
      <c r="N72">
        <f t="shared" si="16"/>
        <v>20.833333333333332</v>
      </c>
      <c r="O72">
        <f t="shared" si="17"/>
        <v>20.833333333333332</v>
      </c>
      <c r="P72">
        <f t="shared" si="18"/>
        <v>20.833333333333332</v>
      </c>
      <c r="Q72">
        <f t="shared" si="19"/>
        <v>20.833333333333332</v>
      </c>
      <c r="R72">
        <f t="shared" si="20"/>
        <v>8.333333333333332</v>
      </c>
      <c r="S72" s="2">
        <f t="shared" si="21"/>
        <v>99.99999999999999</v>
      </c>
      <c r="T72">
        <f t="shared" si="22"/>
        <v>1.8232155679395479</v>
      </c>
      <c r="U72">
        <f t="shared" si="27"/>
        <v>-0.8164398904051009</v>
      </c>
      <c r="V72">
        <f t="shared" si="28"/>
        <v>-0.8164398904051009</v>
      </c>
      <c r="W72">
        <f t="shared" si="29"/>
        <v>-0.8164398904051009</v>
      </c>
      <c r="X72">
        <f t="shared" si="30"/>
        <v>-0.8164398904051009</v>
      </c>
      <c r="Y72">
        <f t="shared" si="31"/>
        <v>1.8232155679395479</v>
      </c>
      <c r="Z72">
        <f t="shared" si="23"/>
        <v>0.7613431485173843</v>
      </c>
      <c r="AA72">
        <f t="shared" si="24"/>
        <v>6</v>
      </c>
      <c r="AB72">
        <f t="shared" si="25"/>
        <v>100</v>
      </c>
      <c r="AC72">
        <f t="shared" si="9"/>
        <v>35</v>
      </c>
      <c r="AD72">
        <f t="shared" si="10"/>
        <v>5</v>
      </c>
      <c r="AE72">
        <f t="shared" si="11"/>
        <v>3000</v>
      </c>
      <c r="AF72">
        <f t="shared" si="12"/>
        <v>1.0116666666666667</v>
      </c>
      <c r="AG72">
        <f t="shared" si="26"/>
        <v>0.7525632440040042</v>
      </c>
      <c r="AH72">
        <f t="shared" si="13"/>
        <v>0.9799598369508415</v>
      </c>
    </row>
    <row r="73" spans="2:34" ht="12.75">
      <c r="B73">
        <v>0.49</v>
      </c>
      <c r="C73">
        <v>1</v>
      </c>
      <c r="D73">
        <v>0</v>
      </c>
      <c r="E73">
        <v>0</v>
      </c>
      <c r="F73">
        <f t="shared" si="1"/>
        <v>0.08166666666666667</v>
      </c>
      <c r="G73">
        <f t="shared" si="2"/>
        <v>0.20916666666666667</v>
      </c>
      <c r="H73">
        <f t="shared" si="3"/>
        <v>0.20916666666666667</v>
      </c>
      <c r="I73">
        <f t="shared" si="4"/>
        <v>0.20916666666666667</v>
      </c>
      <c r="J73">
        <f t="shared" si="5"/>
        <v>0.20916666666666667</v>
      </c>
      <c r="K73">
        <f t="shared" si="6"/>
        <v>0.08166666666666667</v>
      </c>
      <c r="L73" s="2">
        <f t="shared" si="14"/>
        <v>1</v>
      </c>
      <c r="M73">
        <f t="shared" si="15"/>
        <v>8.166666666666666</v>
      </c>
      <c r="N73">
        <f t="shared" si="16"/>
        <v>20.916666666666668</v>
      </c>
      <c r="O73">
        <f t="shared" si="17"/>
        <v>20.916666666666668</v>
      </c>
      <c r="P73">
        <f t="shared" si="18"/>
        <v>20.916666666666668</v>
      </c>
      <c r="Q73">
        <f t="shared" si="19"/>
        <v>20.916666666666668</v>
      </c>
      <c r="R73">
        <f t="shared" si="20"/>
        <v>8.166666666666666</v>
      </c>
      <c r="S73" s="2">
        <f t="shared" si="21"/>
        <v>100.00000000000001</v>
      </c>
      <c r="T73">
        <f t="shared" si="22"/>
        <v>2.025242641114741</v>
      </c>
      <c r="U73">
        <f t="shared" si="27"/>
        <v>-0.8962803157958532</v>
      </c>
      <c r="V73">
        <f t="shared" si="28"/>
        <v>-0.8962803157958532</v>
      </c>
      <c r="W73">
        <f t="shared" si="29"/>
        <v>-0.8962803157958532</v>
      </c>
      <c r="X73">
        <f t="shared" si="30"/>
        <v>-0.8962803157958532</v>
      </c>
      <c r="Y73">
        <f t="shared" si="31"/>
        <v>2.025242641114741</v>
      </c>
      <c r="Z73">
        <f t="shared" si="23"/>
        <v>0.9307280380921377</v>
      </c>
      <c r="AA73">
        <f t="shared" si="24"/>
        <v>6</v>
      </c>
      <c r="AB73">
        <f t="shared" si="25"/>
        <v>100</v>
      </c>
      <c r="AC73">
        <f t="shared" si="9"/>
        <v>35</v>
      </c>
      <c r="AD73">
        <f t="shared" si="10"/>
        <v>5</v>
      </c>
      <c r="AE73">
        <f t="shared" si="11"/>
        <v>3000</v>
      </c>
      <c r="AF73">
        <f t="shared" si="12"/>
        <v>1.0116666666666667</v>
      </c>
      <c r="AG73">
        <f t="shared" si="26"/>
        <v>0.9199947658241887</v>
      </c>
      <c r="AH73">
        <f t="shared" si="13"/>
        <v>0.9687572429856894</v>
      </c>
    </row>
    <row r="74" spans="2:34" ht="12.75">
      <c r="B74">
        <v>0.48</v>
      </c>
      <c r="C74">
        <v>1</v>
      </c>
      <c r="D74">
        <v>0</v>
      </c>
      <c r="E74">
        <v>0</v>
      </c>
      <c r="F74">
        <f t="shared" si="1"/>
        <v>0.07999999999999999</v>
      </c>
      <c r="G74">
        <f t="shared" si="2"/>
        <v>0.21</v>
      </c>
      <c r="H74">
        <f t="shared" si="3"/>
        <v>0.21</v>
      </c>
      <c r="I74">
        <f t="shared" si="4"/>
        <v>0.21</v>
      </c>
      <c r="J74">
        <f t="shared" si="5"/>
        <v>0.21</v>
      </c>
      <c r="K74">
        <f t="shared" si="6"/>
        <v>0.07999999999999999</v>
      </c>
      <c r="L74" s="2">
        <f t="shared" si="14"/>
        <v>0.9999999999999999</v>
      </c>
      <c r="M74">
        <f t="shared" si="15"/>
        <v>7.999999999999999</v>
      </c>
      <c r="N74">
        <f t="shared" si="16"/>
        <v>21</v>
      </c>
      <c r="O74">
        <f t="shared" si="17"/>
        <v>21</v>
      </c>
      <c r="P74">
        <f t="shared" si="18"/>
        <v>21</v>
      </c>
      <c r="Q74">
        <f t="shared" si="19"/>
        <v>21</v>
      </c>
      <c r="R74">
        <f t="shared" si="20"/>
        <v>7.999999999999999</v>
      </c>
      <c r="S74" s="2">
        <f t="shared" si="21"/>
        <v>100</v>
      </c>
      <c r="T74">
        <f t="shared" si="22"/>
        <v>2.2314355131420993</v>
      </c>
      <c r="U74">
        <f t="shared" si="27"/>
        <v>-0.9758032833886411</v>
      </c>
      <c r="V74">
        <f t="shared" si="28"/>
        <v>-0.9758032833886411</v>
      </c>
      <c r="W74">
        <f t="shared" si="29"/>
        <v>-0.9758032833886411</v>
      </c>
      <c r="X74">
        <f t="shared" si="30"/>
        <v>-0.9758032833886411</v>
      </c>
      <c r="Y74">
        <f t="shared" si="31"/>
        <v>2.2314355131420993</v>
      </c>
      <c r="Z74">
        <f t="shared" si="23"/>
        <v>1.1193157854592686</v>
      </c>
      <c r="AA74">
        <f t="shared" si="24"/>
        <v>6</v>
      </c>
      <c r="AB74">
        <f t="shared" si="25"/>
        <v>100</v>
      </c>
      <c r="AC74">
        <f t="shared" si="9"/>
        <v>35</v>
      </c>
      <c r="AD74">
        <f t="shared" si="10"/>
        <v>5</v>
      </c>
      <c r="AE74">
        <f t="shared" si="11"/>
        <v>3000</v>
      </c>
      <c r="AF74">
        <f t="shared" si="12"/>
        <v>1.0116666666666667</v>
      </c>
      <c r="AG74">
        <f t="shared" si="26"/>
        <v>1.1064076956763775</v>
      </c>
      <c r="AH74">
        <f t="shared" si="13"/>
        <v>0.9535349327166239</v>
      </c>
    </row>
    <row r="75" spans="2:34" ht="12.75">
      <c r="B75">
        <v>0.47</v>
      </c>
      <c r="C75">
        <v>1</v>
      </c>
      <c r="D75">
        <v>0</v>
      </c>
      <c r="E75">
        <v>0</v>
      </c>
      <c r="F75">
        <f t="shared" si="1"/>
        <v>0.07833333333333332</v>
      </c>
      <c r="G75">
        <f t="shared" si="2"/>
        <v>0.21083333333333332</v>
      </c>
      <c r="H75">
        <f t="shared" si="3"/>
        <v>0.21083333333333332</v>
      </c>
      <c r="I75">
        <f t="shared" si="4"/>
        <v>0.21083333333333332</v>
      </c>
      <c r="J75">
        <f t="shared" si="5"/>
        <v>0.21083333333333332</v>
      </c>
      <c r="K75">
        <f t="shared" si="6"/>
        <v>0.07833333333333332</v>
      </c>
      <c r="L75" s="2">
        <f t="shared" si="14"/>
        <v>0.9999999999999999</v>
      </c>
      <c r="M75">
        <f t="shared" si="15"/>
        <v>7.833333333333332</v>
      </c>
      <c r="N75">
        <f t="shared" si="16"/>
        <v>21.083333333333332</v>
      </c>
      <c r="O75">
        <f t="shared" si="17"/>
        <v>21.083333333333332</v>
      </c>
      <c r="P75">
        <f t="shared" si="18"/>
        <v>21.083333333333332</v>
      </c>
      <c r="Q75">
        <f t="shared" si="19"/>
        <v>21.083333333333332</v>
      </c>
      <c r="R75">
        <f t="shared" si="20"/>
        <v>7.833333333333332</v>
      </c>
      <c r="S75" s="2">
        <f t="shared" si="21"/>
        <v>99.99999999999999</v>
      </c>
      <c r="T75">
        <f t="shared" si="22"/>
        <v>2.4419696051204234</v>
      </c>
      <c r="U75">
        <f t="shared" si="27"/>
        <v>-1.055011307710577</v>
      </c>
      <c r="V75">
        <f t="shared" si="28"/>
        <v>-1.055011307710577</v>
      </c>
      <c r="W75">
        <f t="shared" si="29"/>
        <v>-1.055011307710577</v>
      </c>
      <c r="X75">
        <f t="shared" si="30"/>
        <v>-1.055011307710577</v>
      </c>
      <c r="Y75">
        <f t="shared" si="31"/>
        <v>2.4419696051204234</v>
      </c>
      <c r="Z75">
        <f t="shared" si="23"/>
        <v>1.327787958797078</v>
      </c>
      <c r="AA75">
        <f t="shared" si="24"/>
        <v>6</v>
      </c>
      <c r="AB75">
        <f t="shared" si="25"/>
        <v>100</v>
      </c>
      <c r="AC75">
        <f t="shared" si="9"/>
        <v>35</v>
      </c>
      <c r="AD75">
        <f t="shared" si="10"/>
        <v>5</v>
      </c>
      <c r="AE75">
        <f t="shared" si="11"/>
        <v>3000</v>
      </c>
      <c r="AF75">
        <f t="shared" si="12"/>
        <v>1.0116666666666667</v>
      </c>
      <c r="AG75">
        <f t="shared" si="26"/>
        <v>1.3124757418093027</v>
      </c>
      <c r="AH75">
        <f t="shared" si="13"/>
        <v>0.9336427134143286</v>
      </c>
    </row>
    <row r="76" spans="2:34" ht="12.75">
      <c r="B76">
        <v>0.46</v>
      </c>
      <c r="C76">
        <v>1</v>
      </c>
      <c r="D76">
        <v>0</v>
      </c>
      <c r="E76">
        <v>0</v>
      </c>
      <c r="F76">
        <f t="shared" si="1"/>
        <v>0.07666666666666666</v>
      </c>
      <c r="G76">
        <f t="shared" si="2"/>
        <v>0.21166666666666667</v>
      </c>
      <c r="H76">
        <f t="shared" si="3"/>
        <v>0.21166666666666667</v>
      </c>
      <c r="I76">
        <f t="shared" si="4"/>
        <v>0.21166666666666667</v>
      </c>
      <c r="J76">
        <f t="shared" si="5"/>
        <v>0.21166666666666667</v>
      </c>
      <c r="K76">
        <f t="shared" si="6"/>
        <v>0.07666666666666666</v>
      </c>
      <c r="L76" s="2">
        <f t="shared" si="14"/>
        <v>1</v>
      </c>
      <c r="M76">
        <f t="shared" si="15"/>
        <v>7.666666666666666</v>
      </c>
      <c r="N76">
        <f t="shared" si="16"/>
        <v>21.166666666666668</v>
      </c>
      <c r="O76">
        <f t="shared" si="17"/>
        <v>21.166666666666668</v>
      </c>
      <c r="P76">
        <f t="shared" si="18"/>
        <v>21.166666666666668</v>
      </c>
      <c r="Q76">
        <f t="shared" si="19"/>
        <v>21.166666666666668</v>
      </c>
      <c r="R76">
        <f t="shared" si="20"/>
        <v>7.666666666666666</v>
      </c>
      <c r="S76" s="2">
        <f t="shared" si="21"/>
        <v>100.00000000000001</v>
      </c>
      <c r="T76">
        <f t="shared" si="22"/>
        <v>2.657031657330057</v>
      </c>
      <c r="U76">
        <f t="shared" si="27"/>
        <v>-1.133906873530906</v>
      </c>
      <c r="V76">
        <f t="shared" si="28"/>
        <v>-1.133906873530906</v>
      </c>
      <c r="W76">
        <f t="shared" si="29"/>
        <v>-1.133906873530906</v>
      </c>
      <c r="X76">
        <f t="shared" si="30"/>
        <v>-1.133906873530906</v>
      </c>
      <c r="Y76">
        <f t="shared" si="31"/>
        <v>2.657031657330057</v>
      </c>
      <c r="Z76">
        <f t="shared" si="23"/>
        <v>1.5568716410729806</v>
      </c>
      <c r="AA76">
        <f t="shared" si="24"/>
        <v>6</v>
      </c>
      <c r="AB76">
        <f t="shared" si="25"/>
        <v>100</v>
      </c>
      <c r="AC76">
        <f t="shared" si="9"/>
        <v>35</v>
      </c>
      <c r="AD76">
        <f t="shared" si="10"/>
        <v>5</v>
      </c>
      <c r="AE76">
        <f t="shared" si="11"/>
        <v>3000</v>
      </c>
      <c r="AF76">
        <f t="shared" si="12"/>
        <v>1.0116666666666667</v>
      </c>
      <c r="AG76">
        <f t="shared" si="26"/>
        <v>1.538917602378564</v>
      </c>
      <c r="AH76">
        <f t="shared" si="13"/>
        <v>0.9085355099191645</v>
      </c>
    </row>
    <row r="77" spans="2:34" ht="12.75">
      <c r="B77">
        <v>0.45</v>
      </c>
      <c r="C77">
        <v>1</v>
      </c>
      <c r="D77">
        <v>0</v>
      </c>
      <c r="E77">
        <v>0</v>
      </c>
      <c r="F77">
        <f t="shared" si="1"/>
        <v>0.075</v>
      </c>
      <c r="G77">
        <f t="shared" si="2"/>
        <v>0.21250000000000002</v>
      </c>
      <c r="H77">
        <f t="shared" si="3"/>
        <v>0.21250000000000002</v>
      </c>
      <c r="I77">
        <f t="shared" si="4"/>
        <v>0.21250000000000002</v>
      </c>
      <c r="J77">
        <f t="shared" si="5"/>
        <v>0.21250000000000002</v>
      </c>
      <c r="K77">
        <f t="shared" si="6"/>
        <v>0.075</v>
      </c>
      <c r="L77" s="2">
        <f t="shared" si="14"/>
        <v>1</v>
      </c>
      <c r="M77">
        <f t="shared" si="15"/>
        <v>7.5</v>
      </c>
      <c r="N77">
        <f t="shared" si="16"/>
        <v>21.250000000000004</v>
      </c>
      <c r="O77">
        <f t="shared" si="17"/>
        <v>21.250000000000004</v>
      </c>
      <c r="P77">
        <f t="shared" si="18"/>
        <v>21.250000000000004</v>
      </c>
      <c r="Q77">
        <f t="shared" si="19"/>
        <v>21.250000000000004</v>
      </c>
      <c r="R77">
        <f t="shared" si="20"/>
        <v>7.5</v>
      </c>
      <c r="S77" s="2">
        <f t="shared" si="21"/>
        <v>100.00000000000001</v>
      </c>
      <c r="T77">
        <f t="shared" si="22"/>
        <v>2.8768207245178083</v>
      </c>
      <c r="U77">
        <f t="shared" si="27"/>
        <v>-1.2124924363286995</v>
      </c>
      <c r="V77">
        <f t="shared" si="28"/>
        <v>-1.2124924363286995</v>
      </c>
      <c r="W77">
        <f t="shared" si="29"/>
        <v>-1.2124924363286995</v>
      </c>
      <c r="X77">
        <f t="shared" si="30"/>
        <v>-1.2124924363286995</v>
      </c>
      <c r="Y77">
        <f t="shared" si="31"/>
        <v>2.8768207245178083</v>
      </c>
      <c r="Z77">
        <f t="shared" si="23"/>
        <v>1.8073434074416372</v>
      </c>
      <c r="AA77">
        <f t="shared" si="24"/>
        <v>6</v>
      </c>
      <c r="AB77">
        <f t="shared" si="25"/>
        <v>100</v>
      </c>
      <c r="AC77">
        <f t="shared" si="9"/>
        <v>35</v>
      </c>
      <c r="AD77">
        <f t="shared" si="10"/>
        <v>5</v>
      </c>
      <c r="AE77">
        <f t="shared" si="11"/>
        <v>3000</v>
      </c>
      <c r="AF77">
        <f t="shared" si="12"/>
        <v>1.0116666666666667</v>
      </c>
      <c r="AG77">
        <f t="shared" si="26"/>
        <v>1.7865008969769065</v>
      </c>
      <c r="AH77">
        <f t="shared" si="13"/>
        <v>0.8778269498070104</v>
      </c>
    </row>
    <row r="78" spans="2:34" ht="12.75">
      <c r="B78">
        <v>0.44</v>
      </c>
      <c r="C78">
        <v>1</v>
      </c>
      <c r="D78">
        <v>0</v>
      </c>
      <c r="E78">
        <v>0</v>
      </c>
      <c r="F78">
        <f t="shared" si="1"/>
        <v>0.07333333333333333</v>
      </c>
      <c r="G78">
        <f t="shared" si="2"/>
        <v>0.21333333333333335</v>
      </c>
      <c r="H78">
        <f t="shared" si="3"/>
        <v>0.21333333333333335</v>
      </c>
      <c r="I78">
        <f t="shared" si="4"/>
        <v>0.21333333333333335</v>
      </c>
      <c r="J78">
        <f t="shared" si="5"/>
        <v>0.21333333333333335</v>
      </c>
      <c r="K78">
        <f t="shared" si="6"/>
        <v>0.07333333333333333</v>
      </c>
      <c r="L78" s="2">
        <f t="shared" si="14"/>
        <v>1</v>
      </c>
      <c r="M78">
        <f t="shared" si="15"/>
        <v>7.333333333333333</v>
      </c>
      <c r="N78">
        <f t="shared" si="16"/>
        <v>21.333333333333336</v>
      </c>
      <c r="O78">
        <f t="shared" si="17"/>
        <v>21.333333333333336</v>
      </c>
      <c r="P78">
        <f t="shared" si="18"/>
        <v>21.333333333333336</v>
      </c>
      <c r="Q78">
        <f t="shared" si="19"/>
        <v>21.333333333333336</v>
      </c>
      <c r="R78">
        <f t="shared" si="20"/>
        <v>7.333333333333333</v>
      </c>
      <c r="S78" s="2">
        <f t="shared" si="21"/>
        <v>100.00000000000001</v>
      </c>
      <c r="T78">
        <f t="shared" si="22"/>
        <v>3.101549283038396</v>
      </c>
      <c r="U78">
        <f t="shared" si="27"/>
        <v>-1.2907704227514258</v>
      </c>
      <c r="V78">
        <f t="shared" si="28"/>
        <v>-1.2907704227514258</v>
      </c>
      <c r="W78">
        <f t="shared" si="29"/>
        <v>-1.2907704227514258</v>
      </c>
      <c r="X78">
        <f t="shared" si="30"/>
        <v>-1.2907704227514258</v>
      </c>
      <c r="Y78">
        <f t="shared" si="31"/>
        <v>3.101549283038396</v>
      </c>
      <c r="Z78">
        <f t="shared" si="23"/>
        <v>2.080033750142178</v>
      </c>
      <c r="AA78">
        <f t="shared" si="24"/>
        <v>6</v>
      </c>
      <c r="AB78">
        <f t="shared" si="25"/>
        <v>100</v>
      </c>
      <c r="AC78">
        <f t="shared" si="9"/>
        <v>35</v>
      </c>
      <c r="AD78">
        <f t="shared" si="10"/>
        <v>5</v>
      </c>
      <c r="AE78">
        <f t="shared" si="11"/>
        <v>3000</v>
      </c>
      <c r="AF78">
        <f t="shared" si="12"/>
        <v>1.0116666666666667</v>
      </c>
      <c r="AG78">
        <f t="shared" si="26"/>
        <v>2.0560465405029764</v>
      </c>
      <c r="AH78">
        <f t="shared" si="13"/>
        <v>0.8413368546135604</v>
      </c>
    </row>
    <row r="79" spans="2:34" ht="12.75">
      <c r="B79">
        <v>0.429999999999999</v>
      </c>
      <c r="C79">
        <v>1</v>
      </c>
      <c r="D79">
        <v>0</v>
      </c>
      <c r="E79">
        <v>0</v>
      </c>
      <c r="F79">
        <f t="shared" si="1"/>
        <v>0.07166666666666649</v>
      </c>
      <c r="G79">
        <f t="shared" si="2"/>
        <v>0.21416666666666673</v>
      </c>
      <c r="H79">
        <f t="shared" si="3"/>
        <v>0.21416666666666673</v>
      </c>
      <c r="I79">
        <f t="shared" si="4"/>
        <v>0.21416666666666673</v>
      </c>
      <c r="J79">
        <f t="shared" si="5"/>
        <v>0.21416666666666673</v>
      </c>
      <c r="K79">
        <f t="shared" si="6"/>
        <v>0.07166666666666649</v>
      </c>
      <c r="L79" s="2">
        <f t="shared" si="14"/>
        <v>0.9999999999999998</v>
      </c>
      <c r="M79">
        <f t="shared" si="15"/>
        <v>7.166666666666649</v>
      </c>
      <c r="N79">
        <f t="shared" si="16"/>
        <v>21.41666666666667</v>
      </c>
      <c r="O79">
        <f t="shared" si="17"/>
        <v>21.41666666666667</v>
      </c>
      <c r="P79">
        <f t="shared" si="18"/>
        <v>21.41666666666667</v>
      </c>
      <c r="Q79">
        <f t="shared" si="19"/>
        <v>21.41666666666667</v>
      </c>
      <c r="R79">
        <f t="shared" si="20"/>
        <v>7.166666666666649</v>
      </c>
      <c r="S79" s="2">
        <f t="shared" si="21"/>
        <v>99.99999999999997</v>
      </c>
      <c r="T79">
        <f t="shared" si="22"/>
        <v>3.331444465285407</v>
      </c>
      <c r="U79">
        <f t="shared" si="27"/>
        <v>-1.3687432310645744</v>
      </c>
      <c r="V79">
        <f t="shared" si="28"/>
        <v>-1.3687432310645744</v>
      </c>
      <c r="W79">
        <f t="shared" si="29"/>
        <v>-1.3687432310645744</v>
      </c>
      <c r="X79">
        <f t="shared" si="30"/>
        <v>-1.3687432310645744</v>
      </c>
      <c r="Y79">
        <f t="shared" si="31"/>
        <v>3.331444465285407</v>
      </c>
      <c r="Z79">
        <f t="shared" si="23"/>
        <v>2.3758320126250325</v>
      </c>
      <c r="AA79">
        <f t="shared" si="24"/>
        <v>6</v>
      </c>
      <c r="AB79">
        <f t="shared" si="25"/>
        <v>100</v>
      </c>
      <c r="AC79">
        <f t="shared" si="9"/>
        <v>35</v>
      </c>
      <c r="AD79">
        <f t="shared" si="10"/>
        <v>5</v>
      </c>
      <c r="AE79">
        <f t="shared" si="11"/>
        <v>3000</v>
      </c>
      <c r="AF79">
        <f t="shared" si="12"/>
        <v>1.0116666666666667</v>
      </c>
      <c r="AG79">
        <f t="shared" si="26"/>
        <v>2.348433620387182</v>
      </c>
      <c r="AH79">
        <f t="shared" si="13"/>
        <v>0.7991277850322965</v>
      </c>
    </row>
    <row r="80" spans="2:34" ht="12.75">
      <c r="B80">
        <v>0.419999999999999</v>
      </c>
      <c r="C80">
        <v>1</v>
      </c>
      <c r="D80">
        <v>0</v>
      </c>
      <c r="E80">
        <v>0</v>
      </c>
      <c r="F80">
        <f t="shared" si="1"/>
        <v>0.06999999999999983</v>
      </c>
      <c r="G80">
        <f t="shared" si="2"/>
        <v>0.21500000000000008</v>
      </c>
      <c r="H80">
        <f t="shared" si="3"/>
        <v>0.21500000000000008</v>
      </c>
      <c r="I80">
        <f t="shared" si="4"/>
        <v>0.21500000000000008</v>
      </c>
      <c r="J80">
        <f t="shared" si="5"/>
        <v>0.21500000000000008</v>
      </c>
      <c r="K80">
        <f t="shared" si="6"/>
        <v>0.06999999999999983</v>
      </c>
      <c r="L80" s="2">
        <f t="shared" si="14"/>
        <v>1</v>
      </c>
      <c r="M80">
        <f t="shared" si="15"/>
        <v>6.999999999999982</v>
      </c>
      <c r="N80">
        <f t="shared" si="16"/>
        <v>21.500000000000007</v>
      </c>
      <c r="O80">
        <f t="shared" si="17"/>
        <v>21.500000000000007</v>
      </c>
      <c r="P80">
        <f t="shared" si="18"/>
        <v>21.500000000000007</v>
      </c>
      <c r="Q80">
        <f t="shared" si="19"/>
        <v>21.500000000000007</v>
      </c>
      <c r="R80">
        <f t="shared" si="20"/>
        <v>6.999999999999982</v>
      </c>
      <c r="S80" s="2">
        <f t="shared" si="21"/>
        <v>99.99999999999999</v>
      </c>
      <c r="T80">
        <f t="shared" si="22"/>
        <v>3.566749439387349</v>
      </c>
      <c r="U80">
        <f t="shared" si="27"/>
        <v>-1.4464132315925298</v>
      </c>
      <c r="V80">
        <f t="shared" si="28"/>
        <v>-1.4464132315925298</v>
      </c>
      <c r="W80">
        <f t="shared" si="29"/>
        <v>-1.4464132315925298</v>
      </c>
      <c r="X80">
        <f t="shared" si="30"/>
        <v>-1.4464132315925298</v>
      </c>
      <c r="Y80">
        <f t="shared" si="31"/>
        <v>3.566749439387349</v>
      </c>
      <c r="Z80">
        <f t="shared" si="23"/>
        <v>2.6956919048091574</v>
      </c>
      <c r="AA80">
        <f t="shared" si="24"/>
        <v>6</v>
      </c>
      <c r="AB80">
        <f t="shared" si="25"/>
        <v>100</v>
      </c>
      <c r="AC80">
        <f t="shared" si="9"/>
        <v>35</v>
      </c>
      <c r="AD80">
        <f t="shared" si="10"/>
        <v>5</v>
      </c>
      <c r="AE80">
        <f t="shared" si="11"/>
        <v>3000</v>
      </c>
      <c r="AF80">
        <f t="shared" si="12"/>
        <v>1.0116666666666667</v>
      </c>
      <c r="AG80">
        <f t="shared" si="26"/>
        <v>2.664604848246284</v>
      </c>
      <c r="AH80">
        <f t="shared" si="13"/>
        <v>0.7515264163267061</v>
      </c>
    </row>
    <row r="81" spans="2:34" ht="12.75">
      <c r="B81">
        <v>0.409999999999999</v>
      </c>
      <c r="C81">
        <v>1</v>
      </c>
      <c r="D81">
        <v>0</v>
      </c>
      <c r="E81">
        <v>0</v>
      </c>
      <c r="F81">
        <f t="shared" si="1"/>
        <v>0.06833333333333316</v>
      </c>
      <c r="G81">
        <f t="shared" si="2"/>
        <v>0.2158333333333334</v>
      </c>
      <c r="H81">
        <f t="shared" si="3"/>
        <v>0.2158333333333334</v>
      </c>
      <c r="I81">
        <f t="shared" si="4"/>
        <v>0.2158333333333334</v>
      </c>
      <c r="J81">
        <f t="shared" si="5"/>
        <v>0.2158333333333334</v>
      </c>
      <c r="K81">
        <f t="shared" si="6"/>
        <v>0.06833333333333316</v>
      </c>
      <c r="L81" s="2">
        <f t="shared" si="14"/>
        <v>1</v>
      </c>
      <c r="M81">
        <f t="shared" si="15"/>
        <v>6.833333333333316</v>
      </c>
      <c r="N81">
        <f t="shared" si="16"/>
        <v>21.58333333333334</v>
      </c>
      <c r="O81">
        <f t="shared" si="17"/>
        <v>21.58333333333334</v>
      </c>
      <c r="P81">
        <f t="shared" si="18"/>
        <v>21.58333333333334</v>
      </c>
      <c r="Q81">
        <f t="shared" si="19"/>
        <v>21.58333333333334</v>
      </c>
      <c r="R81">
        <f t="shared" si="20"/>
        <v>6.833333333333316</v>
      </c>
      <c r="S81" s="2">
        <f t="shared" si="21"/>
        <v>100</v>
      </c>
      <c r="T81">
        <f t="shared" si="22"/>
        <v>3.807724955177955</v>
      </c>
      <c r="U81">
        <f t="shared" si="27"/>
        <v>-1.5237827671509354</v>
      </c>
      <c r="V81">
        <f t="shared" si="28"/>
        <v>-1.5237827671509354</v>
      </c>
      <c r="W81">
        <f t="shared" si="29"/>
        <v>-1.5237827671509354</v>
      </c>
      <c r="X81">
        <f t="shared" si="30"/>
        <v>-1.5237827671509354</v>
      </c>
      <c r="Y81">
        <f t="shared" si="31"/>
        <v>3.807724955177955</v>
      </c>
      <c r="Z81">
        <f t="shared" si="23"/>
        <v>3.040637683504336</v>
      </c>
      <c r="AA81">
        <f t="shared" si="24"/>
        <v>6</v>
      </c>
      <c r="AB81">
        <f t="shared" si="25"/>
        <v>100</v>
      </c>
      <c r="AC81">
        <f t="shared" si="9"/>
        <v>35</v>
      </c>
      <c r="AD81">
        <f t="shared" si="10"/>
        <v>5</v>
      </c>
      <c r="AE81">
        <f t="shared" si="11"/>
        <v>3000</v>
      </c>
      <c r="AF81">
        <f t="shared" si="12"/>
        <v>1.0116666666666667</v>
      </c>
      <c r="AG81">
        <f t="shared" si="26"/>
        <v>3.0055726690322926</v>
      </c>
      <c r="AH81">
        <f t="shared" si="13"/>
        <v>0.6991266406698203</v>
      </c>
    </row>
    <row r="82" spans="2:34" ht="12.75">
      <c r="B82">
        <v>0.399999999999999</v>
      </c>
      <c r="C82">
        <v>1</v>
      </c>
      <c r="D82">
        <v>0</v>
      </c>
      <c r="E82">
        <v>0</v>
      </c>
      <c r="F82">
        <f t="shared" si="1"/>
        <v>0.0666666666666665</v>
      </c>
      <c r="G82">
        <f t="shared" si="2"/>
        <v>0.21666666666666673</v>
      </c>
      <c r="H82">
        <f t="shared" si="3"/>
        <v>0.21666666666666673</v>
      </c>
      <c r="I82">
        <f t="shared" si="4"/>
        <v>0.21666666666666673</v>
      </c>
      <c r="J82">
        <f t="shared" si="5"/>
        <v>0.21666666666666673</v>
      </c>
      <c r="K82">
        <f t="shared" si="6"/>
        <v>0.0666666666666665</v>
      </c>
      <c r="L82" s="2">
        <f t="shared" si="14"/>
        <v>0.9999999999999999</v>
      </c>
      <c r="M82">
        <f t="shared" si="15"/>
        <v>6.66666666666665</v>
      </c>
      <c r="N82">
        <f t="shared" si="16"/>
        <v>21.66666666666667</v>
      </c>
      <c r="O82">
        <f t="shared" si="17"/>
        <v>21.66666666666667</v>
      </c>
      <c r="P82">
        <f t="shared" si="18"/>
        <v>21.66666666666667</v>
      </c>
      <c r="Q82">
        <f t="shared" si="19"/>
        <v>21.66666666666667</v>
      </c>
      <c r="R82">
        <f t="shared" si="20"/>
        <v>6.66666666666665</v>
      </c>
      <c r="S82" s="2">
        <f t="shared" si="21"/>
        <v>99.99999999999997</v>
      </c>
      <c r="T82">
        <f t="shared" si="22"/>
        <v>4.054651081081669</v>
      </c>
      <c r="U82">
        <f t="shared" si="27"/>
        <v>-1.6008541534707321</v>
      </c>
      <c r="V82">
        <f t="shared" si="28"/>
        <v>-1.6008541534707321</v>
      </c>
      <c r="W82">
        <f t="shared" si="29"/>
        <v>-1.6008541534707321</v>
      </c>
      <c r="X82">
        <f t="shared" si="30"/>
        <v>-1.6008541534707321</v>
      </c>
      <c r="Y82">
        <f t="shared" si="31"/>
        <v>4.054651081081669</v>
      </c>
      <c r="Z82">
        <f t="shared" si="23"/>
        <v>3.4117710965608197</v>
      </c>
      <c r="AA82">
        <f t="shared" si="24"/>
        <v>6</v>
      </c>
      <c r="AB82">
        <f t="shared" si="25"/>
        <v>100</v>
      </c>
      <c r="AC82">
        <f t="shared" si="9"/>
        <v>35</v>
      </c>
      <c r="AD82">
        <f t="shared" si="10"/>
        <v>5</v>
      </c>
      <c r="AE82">
        <f t="shared" si="11"/>
        <v>3000</v>
      </c>
      <c r="AF82">
        <f t="shared" si="12"/>
        <v>1.0116666666666667</v>
      </c>
      <c r="AG82">
        <f t="shared" si="26"/>
        <v>3.3724261251013044</v>
      </c>
      <c r="AH82">
        <f t="shared" si="13"/>
        <v>0.6427728269478943</v>
      </c>
    </row>
    <row r="83" spans="2:34" ht="12.75">
      <c r="B83">
        <v>0.389999999999999</v>
      </c>
      <c r="C83">
        <v>1</v>
      </c>
      <c r="D83">
        <v>0</v>
      </c>
      <c r="E83">
        <v>0</v>
      </c>
      <c r="F83">
        <f t="shared" si="1"/>
        <v>0.06499999999999984</v>
      </c>
      <c r="G83">
        <f t="shared" si="2"/>
        <v>0.21750000000000008</v>
      </c>
      <c r="H83">
        <f t="shared" si="3"/>
        <v>0.21750000000000008</v>
      </c>
      <c r="I83">
        <f t="shared" si="4"/>
        <v>0.21750000000000008</v>
      </c>
      <c r="J83">
        <f t="shared" si="5"/>
        <v>0.21750000000000008</v>
      </c>
      <c r="K83">
        <f t="shared" si="6"/>
        <v>0.06499999999999984</v>
      </c>
      <c r="L83" s="2">
        <f t="shared" si="14"/>
        <v>0.9999999999999999</v>
      </c>
      <c r="M83">
        <f t="shared" si="15"/>
        <v>6.499999999999984</v>
      </c>
      <c r="N83">
        <f t="shared" si="16"/>
        <v>21.750000000000007</v>
      </c>
      <c r="O83">
        <f t="shared" si="17"/>
        <v>21.750000000000007</v>
      </c>
      <c r="P83">
        <f t="shared" si="18"/>
        <v>21.750000000000007</v>
      </c>
      <c r="Q83">
        <f t="shared" si="19"/>
        <v>21.750000000000007</v>
      </c>
      <c r="R83">
        <f t="shared" si="20"/>
        <v>6.499999999999984</v>
      </c>
      <c r="S83" s="2">
        <f t="shared" si="21"/>
        <v>99.99999999999999</v>
      </c>
      <c r="T83">
        <f t="shared" si="22"/>
        <v>4.307829160924568</v>
      </c>
      <c r="U83">
        <f t="shared" si="27"/>
        <v>-1.6776296796140497</v>
      </c>
      <c r="V83">
        <f t="shared" si="28"/>
        <v>-1.6776296796140497</v>
      </c>
      <c r="W83">
        <f t="shared" si="29"/>
        <v>-1.6776296796140497</v>
      </c>
      <c r="X83">
        <f t="shared" si="30"/>
        <v>-1.6776296796140497</v>
      </c>
      <c r="Y83">
        <f t="shared" si="31"/>
        <v>4.307829160924568</v>
      </c>
      <c r="Z83">
        <f t="shared" si="23"/>
        <v>3.8102792067858733</v>
      </c>
      <c r="AA83">
        <f t="shared" si="24"/>
        <v>6</v>
      </c>
      <c r="AB83">
        <f t="shared" si="25"/>
        <v>100</v>
      </c>
      <c r="AC83">
        <f t="shared" si="9"/>
        <v>35</v>
      </c>
      <c r="AD83">
        <f t="shared" si="10"/>
        <v>5</v>
      </c>
      <c r="AE83">
        <f t="shared" si="11"/>
        <v>3000</v>
      </c>
      <c r="AF83">
        <f t="shared" si="12"/>
        <v>1.0116666666666667</v>
      </c>
      <c r="AG83">
        <f t="shared" si="26"/>
        <v>3.766338589903664</v>
      </c>
      <c r="AH83">
        <f t="shared" si="13"/>
        <v>0.5835234800660052</v>
      </c>
    </row>
    <row r="84" spans="2:34" ht="12.75">
      <c r="B84">
        <v>0.379999999999999</v>
      </c>
      <c r="C84">
        <v>1</v>
      </c>
      <c r="D84">
        <v>0</v>
      </c>
      <c r="E84">
        <v>0</v>
      </c>
      <c r="F84">
        <f t="shared" si="1"/>
        <v>0.06333333333333316</v>
      </c>
      <c r="G84">
        <f t="shared" si="2"/>
        <v>0.2183333333333334</v>
      </c>
      <c r="H84">
        <f t="shared" si="3"/>
        <v>0.2183333333333334</v>
      </c>
      <c r="I84">
        <f t="shared" si="4"/>
        <v>0.2183333333333334</v>
      </c>
      <c r="J84">
        <f t="shared" si="5"/>
        <v>0.2183333333333334</v>
      </c>
      <c r="K84">
        <f t="shared" si="6"/>
        <v>0.06333333333333316</v>
      </c>
      <c r="L84" s="2">
        <f t="shared" si="14"/>
        <v>0.9999999999999999</v>
      </c>
      <c r="M84">
        <f t="shared" si="15"/>
        <v>6.333333333333316</v>
      </c>
      <c r="N84">
        <f t="shared" si="16"/>
        <v>21.83333333333334</v>
      </c>
      <c r="O84">
        <f t="shared" si="17"/>
        <v>21.83333333333334</v>
      </c>
      <c r="P84">
        <f t="shared" si="18"/>
        <v>21.83333333333334</v>
      </c>
      <c r="Q84">
        <f t="shared" si="19"/>
        <v>21.83333333333334</v>
      </c>
      <c r="R84">
        <f t="shared" si="20"/>
        <v>6.333333333333316</v>
      </c>
      <c r="S84" s="2">
        <f t="shared" si="21"/>
        <v>100</v>
      </c>
      <c r="T84">
        <f t="shared" si="22"/>
        <v>4.567584024957176</v>
      </c>
      <c r="U84">
        <f t="shared" si="27"/>
        <v>-1.7541116083821164</v>
      </c>
      <c r="V84">
        <f t="shared" si="28"/>
        <v>-1.7541116083821164</v>
      </c>
      <c r="W84">
        <f t="shared" si="29"/>
        <v>-1.7541116083821164</v>
      </c>
      <c r="X84">
        <f t="shared" si="30"/>
        <v>-1.7541116083821164</v>
      </c>
      <c r="Y84">
        <f t="shared" si="31"/>
        <v>4.567584024957176</v>
      </c>
      <c r="Z84">
        <f t="shared" si="23"/>
        <v>4.237443232771772</v>
      </c>
      <c r="AA84">
        <f t="shared" si="24"/>
        <v>6</v>
      </c>
      <c r="AB84">
        <f t="shared" si="25"/>
        <v>100</v>
      </c>
      <c r="AC84">
        <f t="shared" si="9"/>
        <v>35</v>
      </c>
      <c r="AD84">
        <f t="shared" si="10"/>
        <v>5</v>
      </c>
      <c r="AE84">
        <f t="shared" si="11"/>
        <v>3000</v>
      </c>
      <c r="AF84">
        <f t="shared" si="12"/>
        <v>1.0116666666666667</v>
      </c>
      <c r="AG84">
        <f t="shared" si="26"/>
        <v>4.188576506858424</v>
      </c>
      <c r="AH84">
        <f t="shared" si="13"/>
        <v>0.5225974491287858</v>
      </c>
    </row>
    <row r="85" spans="2:34" ht="12.75">
      <c r="B85">
        <v>0.369999999999999</v>
      </c>
      <c r="C85">
        <v>1</v>
      </c>
      <c r="D85">
        <v>0</v>
      </c>
      <c r="E85">
        <v>0</v>
      </c>
      <c r="F85">
        <f t="shared" si="1"/>
        <v>0.061666666666666495</v>
      </c>
      <c r="G85">
        <f t="shared" si="2"/>
        <v>0.21916666666666673</v>
      </c>
      <c r="H85">
        <f t="shared" si="3"/>
        <v>0.21916666666666673</v>
      </c>
      <c r="I85">
        <f t="shared" si="4"/>
        <v>0.21916666666666673</v>
      </c>
      <c r="J85">
        <f t="shared" si="5"/>
        <v>0.21916666666666673</v>
      </c>
      <c r="K85">
        <f t="shared" si="6"/>
        <v>0.061666666666666495</v>
      </c>
      <c r="L85" s="2">
        <f t="shared" si="14"/>
        <v>1</v>
      </c>
      <c r="M85">
        <f t="shared" si="15"/>
        <v>6.166666666666649</v>
      </c>
      <c r="N85">
        <f t="shared" si="16"/>
        <v>21.91666666666667</v>
      </c>
      <c r="O85">
        <f t="shared" si="17"/>
        <v>21.91666666666667</v>
      </c>
      <c r="P85">
        <f t="shared" si="18"/>
        <v>21.91666666666667</v>
      </c>
      <c r="Q85">
        <f t="shared" si="19"/>
        <v>21.91666666666667</v>
      </c>
      <c r="R85">
        <f t="shared" si="20"/>
        <v>6.166666666666649</v>
      </c>
      <c r="S85" s="2">
        <f t="shared" si="21"/>
        <v>99.99999999999997</v>
      </c>
      <c r="T85">
        <f t="shared" si="22"/>
        <v>4.83426649577879</v>
      </c>
      <c r="U85">
        <f t="shared" si="27"/>
        <v>-1.8303021767154692</v>
      </c>
      <c r="V85">
        <f t="shared" si="28"/>
        <v>-1.8303021767154692</v>
      </c>
      <c r="W85">
        <f t="shared" si="29"/>
        <v>-1.8303021767154692</v>
      </c>
      <c r="X85">
        <f t="shared" si="30"/>
        <v>-1.8303021767154692</v>
      </c>
      <c r="Y85">
        <f t="shared" si="31"/>
        <v>4.83426649577879</v>
      </c>
      <c r="Z85">
        <f t="shared" si="23"/>
        <v>4.694648569391406</v>
      </c>
      <c r="AA85">
        <f t="shared" si="24"/>
        <v>6</v>
      </c>
      <c r="AB85">
        <f t="shared" si="25"/>
        <v>100</v>
      </c>
      <c r="AC85">
        <f t="shared" si="9"/>
        <v>35</v>
      </c>
      <c r="AD85">
        <f t="shared" si="10"/>
        <v>5</v>
      </c>
      <c r="AE85">
        <f t="shared" si="11"/>
        <v>3000</v>
      </c>
      <c r="AF85">
        <f t="shared" si="12"/>
        <v>1.0116666666666667</v>
      </c>
      <c r="AG85">
        <f t="shared" si="26"/>
        <v>4.64050929429134</v>
      </c>
      <c r="AH85">
        <f t="shared" si="13"/>
        <v>0.46130662729133276</v>
      </c>
    </row>
    <row r="86" spans="2:34" ht="12.75">
      <c r="B86">
        <v>0.359999999999999</v>
      </c>
      <c r="C86">
        <v>1</v>
      </c>
      <c r="D86">
        <v>0</v>
      </c>
      <c r="E86">
        <v>0</v>
      </c>
      <c r="F86">
        <f aca="true" t="shared" si="32" ref="F86:F149">$B86*$C$10+(1-$B86)*($C86*$D$10+$D86*$E$10+$E86*$F$10)</f>
        <v>0.05999999999999983</v>
      </c>
      <c r="G86">
        <f aca="true" t="shared" si="33" ref="G86:G149">$B86*$C$11+(1-$B86)*($C86*$D$11+$D86*$E$11+$E86*$F$11)</f>
        <v>0.22000000000000008</v>
      </c>
      <c r="H86">
        <f aca="true" t="shared" si="34" ref="H86:H149">$B86*$C$12+(1-$B86)*($C86*$D$12+$D86*$E$12+$E86*$F$12)</f>
        <v>0.22000000000000008</v>
      </c>
      <c r="I86">
        <f aca="true" t="shared" si="35" ref="I86:I149">$B86*$C$13+(1-$B86)*($C86*$D$13+$D86*$E$13+$E86*$F$13)</f>
        <v>0.22000000000000008</v>
      </c>
      <c r="J86">
        <f aca="true" t="shared" si="36" ref="J86:J149">$B86*$C$14+(1-$B86)*($C86*$D$14+$D86*$E$14+$E86*$F$14)</f>
        <v>0.22000000000000008</v>
      </c>
      <c r="K86">
        <f aca="true" t="shared" si="37" ref="K86:K149">$B86*$C$15+(1-$B86)*($C86*$D$15+$D86*$E$15+$E86*$F$15)</f>
        <v>0.05999999999999983</v>
      </c>
      <c r="L86" s="2">
        <f t="shared" si="14"/>
        <v>1</v>
      </c>
      <c r="M86">
        <f t="shared" si="15"/>
        <v>5.999999999999983</v>
      </c>
      <c r="N86">
        <f t="shared" si="16"/>
        <v>22.000000000000007</v>
      </c>
      <c r="O86">
        <f t="shared" si="17"/>
        <v>22.000000000000007</v>
      </c>
      <c r="P86">
        <f t="shared" si="18"/>
        <v>22.000000000000007</v>
      </c>
      <c r="Q86">
        <f t="shared" si="19"/>
        <v>22.000000000000007</v>
      </c>
      <c r="R86">
        <f t="shared" si="20"/>
        <v>5.999999999999983</v>
      </c>
      <c r="S86" s="2">
        <f t="shared" si="21"/>
        <v>99.99999999999999</v>
      </c>
      <c r="T86">
        <f t="shared" si="22"/>
        <v>5.108256237659935</v>
      </c>
      <c r="U86">
        <f t="shared" si="27"/>
        <v>-1.906203596086503</v>
      </c>
      <c r="V86">
        <f t="shared" si="28"/>
        <v>-1.906203596086503</v>
      </c>
      <c r="W86">
        <f t="shared" si="29"/>
        <v>-1.906203596086503</v>
      </c>
      <c r="X86">
        <f t="shared" si="30"/>
        <v>-1.906203596086503</v>
      </c>
      <c r="Y86">
        <f t="shared" si="31"/>
        <v>5.108256237659935</v>
      </c>
      <c r="Z86">
        <f t="shared" si="23"/>
        <v>5.1833961819477175</v>
      </c>
      <c r="AA86">
        <f t="shared" si="24"/>
        <v>6</v>
      </c>
      <c r="AB86">
        <f t="shared" si="25"/>
        <v>100</v>
      </c>
      <c r="AC86">
        <f aca="true" t="shared" si="38" ref="AC86:AC149">AA86^2-1</f>
        <v>35</v>
      </c>
      <c r="AD86">
        <f aca="true" t="shared" si="39" ref="AD86:AD149">AA86-1</f>
        <v>5</v>
      </c>
      <c r="AE86">
        <f aca="true" t="shared" si="40" ref="AE86:AE149">6*AB86*AD86</f>
        <v>3000</v>
      </c>
      <c r="AF86">
        <f aca="true" t="shared" si="41" ref="AF86:AF149">1+AC86/AE86</f>
        <v>1.0116666666666667</v>
      </c>
      <c r="AG86">
        <f t="shared" si="26"/>
        <v>5.123620608185552</v>
      </c>
      <c r="AH86">
        <f aca="true" t="shared" si="42" ref="AH86:AH149">CHIDIST(AG86,AD86)</f>
        <v>0.4009805522330667</v>
      </c>
    </row>
    <row r="87" spans="2:34" ht="12.75">
      <c r="B87">
        <v>0.349999999999999</v>
      </c>
      <c r="C87">
        <v>1</v>
      </c>
      <c r="D87">
        <v>0</v>
      </c>
      <c r="E87">
        <v>0</v>
      </c>
      <c r="F87">
        <f t="shared" si="32"/>
        <v>0.05833333333333316</v>
      </c>
      <c r="G87">
        <f t="shared" si="33"/>
        <v>0.2208333333333334</v>
      </c>
      <c r="H87">
        <f t="shared" si="34"/>
        <v>0.2208333333333334</v>
      </c>
      <c r="I87">
        <f t="shared" si="35"/>
        <v>0.2208333333333334</v>
      </c>
      <c r="J87">
        <f t="shared" si="36"/>
        <v>0.2208333333333334</v>
      </c>
      <c r="K87">
        <f t="shared" si="37"/>
        <v>0.05833333333333316</v>
      </c>
      <c r="L87" s="2">
        <f aca="true" t="shared" si="43" ref="L87:L150">SUM(F87:K87)</f>
        <v>1</v>
      </c>
      <c r="M87">
        <f aca="true" t="shared" si="44" ref="M87:M150">F87*$K$16</f>
        <v>5.833333333333316</v>
      </c>
      <c r="N87">
        <f aca="true" t="shared" si="45" ref="N87:N150">G87*$K$16</f>
        <v>22.08333333333334</v>
      </c>
      <c r="O87">
        <f aca="true" t="shared" si="46" ref="O87:O150">H87*$K$16</f>
        <v>22.08333333333334</v>
      </c>
      <c r="P87">
        <f aca="true" t="shared" si="47" ref="P87:P150">I87*$K$16</f>
        <v>22.08333333333334</v>
      </c>
      <c r="Q87">
        <f aca="true" t="shared" si="48" ref="Q87:Q150">J87*$K$16</f>
        <v>22.08333333333334</v>
      </c>
      <c r="R87">
        <f aca="true" t="shared" si="49" ref="R87:R150">K87*$K$16</f>
        <v>5.833333333333316</v>
      </c>
      <c r="S87" s="2">
        <f aca="true" t="shared" si="50" ref="S87:S150">SUM(M87:R87)</f>
        <v>100</v>
      </c>
      <c r="T87">
        <f aca="true" t="shared" si="51" ref="T87:T150">IF(M87=0,IF(M$19&lt;1,0,999999),M$19*(LN(M$19/M87)))</f>
        <v>5.389965007326899</v>
      </c>
      <c r="U87">
        <f t="shared" si="27"/>
        <v>-1.9818180528846225</v>
      </c>
      <c r="V87">
        <f t="shared" si="28"/>
        <v>-1.9818180528846225</v>
      </c>
      <c r="W87">
        <f t="shared" si="29"/>
        <v>-1.9818180528846225</v>
      </c>
      <c r="X87">
        <f t="shared" si="30"/>
        <v>-1.9818180528846225</v>
      </c>
      <c r="Y87">
        <f t="shared" si="31"/>
        <v>5.389965007326899</v>
      </c>
      <c r="Z87">
        <f aca="true" t="shared" si="52" ref="Z87:Z150">2*SUM(T87:Y87)</f>
        <v>5.7053156062306165</v>
      </c>
      <c r="AA87">
        <f aca="true" t="shared" si="53" ref="AA87:AA150">COUNTA(M87:R87)</f>
        <v>6</v>
      </c>
      <c r="AB87">
        <f aca="true" t="shared" si="54" ref="AB87:AB150">$K$16</f>
        <v>100</v>
      </c>
      <c r="AC87">
        <f t="shared" si="38"/>
        <v>35</v>
      </c>
      <c r="AD87">
        <f t="shared" si="39"/>
        <v>5</v>
      </c>
      <c r="AE87">
        <f t="shared" si="40"/>
        <v>3000</v>
      </c>
      <c r="AF87">
        <f t="shared" si="41"/>
        <v>1.0116666666666667</v>
      </c>
      <c r="AG87">
        <f aca="true" t="shared" si="55" ref="AG87:AG150">Z87/AF87</f>
        <v>5.639521192320213</v>
      </c>
      <c r="AH87">
        <f t="shared" si="42"/>
        <v>0.34288926578579343</v>
      </c>
    </row>
    <row r="88" spans="2:34" ht="12.75">
      <c r="B88">
        <v>0.339999999999999</v>
      </c>
      <c r="C88">
        <v>1</v>
      </c>
      <c r="D88">
        <v>0</v>
      </c>
      <c r="E88">
        <v>0</v>
      </c>
      <c r="F88">
        <f t="shared" si="32"/>
        <v>0.056666666666666504</v>
      </c>
      <c r="G88">
        <f t="shared" si="33"/>
        <v>0.22166666666666676</v>
      </c>
      <c r="H88">
        <f t="shared" si="34"/>
        <v>0.22166666666666676</v>
      </c>
      <c r="I88">
        <f t="shared" si="35"/>
        <v>0.22166666666666676</v>
      </c>
      <c r="J88">
        <f t="shared" si="36"/>
        <v>0.22166666666666676</v>
      </c>
      <c r="K88">
        <f t="shared" si="37"/>
        <v>0.056666666666666504</v>
      </c>
      <c r="L88" s="2">
        <f t="shared" si="43"/>
        <v>1</v>
      </c>
      <c r="M88">
        <f t="shared" si="44"/>
        <v>5.66666666666665</v>
      </c>
      <c r="N88">
        <f t="shared" si="45"/>
        <v>22.166666666666675</v>
      </c>
      <c r="O88">
        <f t="shared" si="46"/>
        <v>22.166666666666675</v>
      </c>
      <c r="P88">
        <f t="shared" si="47"/>
        <v>22.166666666666675</v>
      </c>
      <c r="Q88">
        <f t="shared" si="48"/>
        <v>22.166666666666675</v>
      </c>
      <c r="R88">
        <f t="shared" si="49"/>
        <v>5.66666666666665</v>
      </c>
      <c r="S88" s="2">
        <f t="shared" si="50"/>
        <v>100</v>
      </c>
      <c r="T88">
        <f t="shared" si="51"/>
        <v>5.679840376059422</v>
      </c>
      <c r="U88">
        <f t="shared" si="27"/>
        <v>-2.057147708794164</v>
      </c>
      <c r="V88">
        <f t="shared" si="28"/>
        <v>-2.057147708794164</v>
      </c>
      <c r="W88">
        <f t="shared" si="29"/>
        <v>-2.057147708794164</v>
      </c>
      <c r="X88">
        <f t="shared" si="30"/>
        <v>-2.057147708794164</v>
      </c>
      <c r="Y88">
        <f t="shared" si="31"/>
        <v>5.679840376059422</v>
      </c>
      <c r="Z88">
        <f t="shared" si="52"/>
        <v>6.262179833884378</v>
      </c>
      <c r="AA88">
        <f t="shared" si="53"/>
        <v>6</v>
      </c>
      <c r="AB88">
        <f t="shared" si="54"/>
        <v>100</v>
      </c>
      <c r="AC88">
        <f t="shared" si="38"/>
        <v>35</v>
      </c>
      <c r="AD88">
        <f t="shared" si="39"/>
        <v>5</v>
      </c>
      <c r="AE88">
        <f t="shared" si="40"/>
        <v>3000</v>
      </c>
      <c r="AF88">
        <f t="shared" si="41"/>
        <v>1.0116666666666667</v>
      </c>
      <c r="AG88">
        <f t="shared" si="55"/>
        <v>6.1899635919779685</v>
      </c>
      <c r="AH88">
        <f t="shared" si="42"/>
        <v>0.2881710863121836</v>
      </c>
    </row>
    <row r="89" spans="2:34" ht="12.75">
      <c r="B89">
        <v>0.329999999999999</v>
      </c>
      <c r="C89">
        <v>1</v>
      </c>
      <c r="D89">
        <v>0</v>
      </c>
      <c r="E89">
        <v>0</v>
      </c>
      <c r="F89">
        <f t="shared" si="32"/>
        <v>0.054999999999999834</v>
      </c>
      <c r="G89">
        <f t="shared" si="33"/>
        <v>0.2225000000000001</v>
      </c>
      <c r="H89">
        <f t="shared" si="34"/>
        <v>0.2225000000000001</v>
      </c>
      <c r="I89">
        <f t="shared" si="35"/>
        <v>0.2225000000000001</v>
      </c>
      <c r="J89">
        <f t="shared" si="36"/>
        <v>0.2225000000000001</v>
      </c>
      <c r="K89">
        <f t="shared" si="37"/>
        <v>0.054999999999999834</v>
      </c>
      <c r="L89" s="2">
        <f t="shared" si="43"/>
        <v>1.0000000000000002</v>
      </c>
      <c r="M89">
        <f t="shared" si="44"/>
        <v>5.499999999999983</v>
      </c>
      <c r="N89">
        <f t="shared" si="45"/>
        <v>22.250000000000007</v>
      </c>
      <c r="O89">
        <f t="shared" si="46"/>
        <v>22.250000000000007</v>
      </c>
      <c r="P89">
        <f t="shared" si="47"/>
        <v>22.250000000000007</v>
      </c>
      <c r="Q89">
        <f t="shared" si="48"/>
        <v>22.250000000000007</v>
      </c>
      <c r="R89">
        <f t="shared" si="49"/>
        <v>5.499999999999983</v>
      </c>
      <c r="S89" s="2">
        <f t="shared" si="50"/>
        <v>99.99999999999999</v>
      </c>
      <c r="T89">
        <f t="shared" si="51"/>
        <v>5.978370007556235</v>
      </c>
      <c r="U89">
        <f t="shared" si="27"/>
        <v>-2.13219470116517</v>
      </c>
      <c r="V89">
        <f t="shared" si="28"/>
        <v>-2.13219470116517</v>
      </c>
      <c r="W89">
        <f t="shared" si="29"/>
        <v>-2.13219470116517</v>
      </c>
      <c r="X89">
        <f t="shared" si="30"/>
        <v>-2.13219470116517</v>
      </c>
      <c r="Y89">
        <f t="shared" si="31"/>
        <v>5.978370007556235</v>
      </c>
      <c r="Z89">
        <f t="shared" si="52"/>
        <v>6.855922420903578</v>
      </c>
      <c r="AA89">
        <f t="shared" si="53"/>
        <v>6</v>
      </c>
      <c r="AB89">
        <f t="shared" si="54"/>
        <v>100</v>
      </c>
      <c r="AC89">
        <f t="shared" si="38"/>
        <v>35</v>
      </c>
      <c r="AD89">
        <f t="shared" si="39"/>
        <v>5</v>
      </c>
      <c r="AE89">
        <f t="shared" si="40"/>
        <v>3000</v>
      </c>
      <c r="AF89">
        <f t="shared" si="41"/>
        <v>1.0116666666666667</v>
      </c>
      <c r="AG89">
        <f t="shared" si="55"/>
        <v>6.77685906514357</v>
      </c>
      <c r="AH89">
        <f t="shared" si="42"/>
        <v>0.23777152436076182</v>
      </c>
    </row>
    <row r="90" spans="2:34" ht="12.75">
      <c r="B90">
        <v>0.319999999999999</v>
      </c>
      <c r="C90">
        <v>1</v>
      </c>
      <c r="D90">
        <v>0</v>
      </c>
      <c r="E90">
        <v>0</v>
      </c>
      <c r="F90">
        <f t="shared" si="32"/>
        <v>0.05333333333333316</v>
      </c>
      <c r="G90">
        <f t="shared" si="33"/>
        <v>0.22333333333333344</v>
      </c>
      <c r="H90">
        <f t="shared" si="34"/>
        <v>0.22333333333333344</v>
      </c>
      <c r="I90">
        <f t="shared" si="35"/>
        <v>0.22333333333333344</v>
      </c>
      <c r="J90">
        <f t="shared" si="36"/>
        <v>0.22333333333333344</v>
      </c>
      <c r="K90">
        <f t="shared" si="37"/>
        <v>0.05333333333333316</v>
      </c>
      <c r="L90" s="2">
        <f t="shared" si="43"/>
        <v>0.9999999999999999</v>
      </c>
      <c r="M90">
        <f t="shared" si="44"/>
        <v>5.333333333333316</v>
      </c>
      <c r="N90">
        <f t="shared" si="45"/>
        <v>22.333333333333343</v>
      </c>
      <c r="O90">
        <f t="shared" si="46"/>
        <v>22.333333333333343</v>
      </c>
      <c r="P90">
        <f t="shared" si="47"/>
        <v>22.333333333333343</v>
      </c>
      <c r="Q90">
        <f t="shared" si="48"/>
        <v>22.333333333333343</v>
      </c>
      <c r="R90">
        <f t="shared" si="49"/>
        <v>5.333333333333316</v>
      </c>
      <c r="S90" s="2">
        <f t="shared" si="50"/>
        <v>100</v>
      </c>
      <c r="T90">
        <f t="shared" si="51"/>
        <v>6.286086594223773</v>
      </c>
      <c r="U90">
        <f t="shared" si="27"/>
        <v>-2.206961143377317</v>
      </c>
      <c r="V90">
        <f t="shared" si="28"/>
        <v>-2.206961143377317</v>
      </c>
      <c r="W90">
        <f t="shared" si="29"/>
        <v>-2.206961143377317</v>
      </c>
      <c r="X90">
        <f t="shared" si="30"/>
        <v>-2.206961143377317</v>
      </c>
      <c r="Y90">
        <f t="shared" si="31"/>
        <v>6.286086594223773</v>
      </c>
      <c r="Z90">
        <f t="shared" si="52"/>
        <v>7.488657229876559</v>
      </c>
      <c r="AA90">
        <f t="shared" si="53"/>
        <v>6</v>
      </c>
      <c r="AB90">
        <f t="shared" si="54"/>
        <v>100</v>
      </c>
      <c r="AC90">
        <f t="shared" si="38"/>
        <v>35</v>
      </c>
      <c r="AD90">
        <f t="shared" si="39"/>
        <v>5</v>
      </c>
      <c r="AE90">
        <f t="shared" si="40"/>
        <v>3000</v>
      </c>
      <c r="AF90">
        <f t="shared" si="41"/>
        <v>1.0116666666666667</v>
      </c>
      <c r="AG90">
        <f t="shared" si="55"/>
        <v>7.402297097077323</v>
      </c>
      <c r="AH90">
        <f t="shared" si="42"/>
        <v>0.1923984560817876</v>
      </c>
    </row>
    <row r="91" spans="2:34" ht="12.75">
      <c r="B91">
        <v>0.309999999999999</v>
      </c>
      <c r="C91">
        <v>1</v>
      </c>
      <c r="D91">
        <v>0</v>
      </c>
      <c r="E91">
        <v>0</v>
      </c>
      <c r="F91">
        <f t="shared" si="32"/>
        <v>0.0516666666666665</v>
      </c>
      <c r="G91">
        <f t="shared" si="33"/>
        <v>0.22416666666666676</v>
      </c>
      <c r="H91">
        <f t="shared" si="34"/>
        <v>0.22416666666666676</v>
      </c>
      <c r="I91">
        <f t="shared" si="35"/>
        <v>0.22416666666666676</v>
      </c>
      <c r="J91">
        <f t="shared" si="36"/>
        <v>0.22416666666666676</v>
      </c>
      <c r="K91">
        <f t="shared" si="37"/>
        <v>0.0516666666666665</v>
      </c>
      <c r="L91" s="2">
        <f t="shared" si="43"/>
        <v>1</v>
      </c>
      <c r="M91">
        <f t="shared" si="44"/>
        <v>5.16666666666665</v>
      </c>
      <c r="N91">
        <f t="shared" si="45"/>
        <v>22.416666666666675</v>
      </c>
      <c r="O91">
        <f t="shared" si="46"/>
        <v>22.416666666666675</v>
      </c>
      <c r="P91">
        <f t="shared" si="47"/>
        <v>22.416666666666675</v>
      </c>
      <c r="Q91">
        <f t="shared" si="48"/>
        <v>22.416666666666675</v>
      </c>
      <c r="R91">
        <f t="shared" si="49"/>
        <v>5.16666666666665</v>
      </c>
      <c r="S91" s="2">
        <f t="shared" si="50"/>
        <v>100</v>
      </c>
      <c r="T91">
        <f t="shared" si="51"/>
        <v>6.603573577369577</v>
      </c>
      <c r="U91">
        <f t="shared" si="27"/>
        <v>-2.2814491251969637</v>
      </c>
      <c r="V91">
        <f t="shared" si="28"/>
        <v>-2.2814491251969637</v>
      </c>
      <c r="W91">
        <f t="shared" si="29"/>
        <v>-2.2814491251969637</v>
      </c>
      <c r="X91">
        <f t="shared" si="30"/>
        <v>-2.2814491251969637</v>
      </c>
      <c r="Y91">
        <f t="shared" si="31"/>
        <v>6.603573577369577</v>
      </c>
      <c r="Z91">
        <f t="shared" si="52"/>
        <v>8.162701307902598</v>
      </c>
      <c r="AA91">
        <f t="shared" si="53"/>
        <v>6</v>
      </c>
      <c r="AB91">
        <f t="shared" si="54"/>
        <v>100</v>
      </c>
      <c r="AC91">
        <f t="shared" si="38"/>
        <v>35</v>
      </c>
      <c r="AD91">
        <f t="shared" si="39"/>
        <v>5</v>
      </c>
      <c r="AE91">
        <f t="shared" si="40"/>
        <v>3000</v>
      </c>
      <c r="AF91">
        <f t="shared" si="41"/>
        <v>1.0116666666666667</v>
      </c>
      <c r="AG91">
        <f t="shared" si="55"/>
        <v>8.068568014401249</v>
      </c>
      <c r="AH91">
        <f t="shared" si="42"/>
        <v>0.15249697660669656</v>
      </c>
    </row>
    <row r="92" spans="2:34" ht="12.75">
      <c r="B92">
        <v>0.299999999999999</v>
      </c>
      <c r="C92">
        <v>1</v>
      </c>
      <c r="D92">
        <v>0</v>
      </c>
      <c r="E92">
        <v>0</v>
      </c>
      <c r="F92">
        <f t="shared" si="32"/>
        <v>0.04999999999999983</v>
      </c>
      <c r="G92">
        <f t="shared" si="33"/>
        <v>0.2250000000000001</v>
      </c>
      <c r="H92">
        <f t="shared" si="34"/>
        <v>0.2250000000000001</v>
      </c>
      <c r="I92">
        <f t="shared" si="35"/>
        <v>0.2250000000000001</v>
      </c>
      <c r="J92">
        <f t="shared" si="36"/>
        <v>0.2250000000000001</v>
      </c>
      <c r="K92">
        <f t="shared" si="37"/>
        <v>0.04999999999999983</v>
      </c>
      <c r="L92" s="2">
        <f t="shared" si="43"/>
        <v>1</v>
      </c>
      <c r="M92">
        <f t="shared" si="44"/>
        <v>4.999999999999983</v>
      </c>
      <c r="N92">
        <f t="shared" si="45"/>
        <v>22.500000000000007</v>
      </c>
      <c r="O92">
        <f t="shared" si="46"/>
        <v>22.500000000000007</v>
      </c>
      <c r="P92">
        <f t="shared" si="47"/>
        <v>22.500000000000007</v>
      </c>
      <c r="Q92">
        <f t="shared" si="48"/>
        <v>22.500000000000007</v>
      </c>
      <c r="R92">
        <f t="shared" si="49"/>
        <v>4.999999999999983</v>
      </c>
      <c r="S92" s="2">
        <f t="shared" si="50"/>
        <v>99.99999999999999</v>
      </c>
      <c r="T92">
        <f t="shared" si="51"/>
        <v>6.931471805599486</v>
      </c>
      <c r="U92">
        <f t="shared" si="27"/>
        <v>-2.3556607131276754</v>
      </c>
      <c r="V92">
        <f t="shared" si="28"/>
        <v>-2.3556607131276754</v>
      </c>
      <c r="W92">
        <f t="shared" si="29"/>
        <v>-2.3556607131276754</v>
      </c>
      <c r="X92">
        <f t="shared" si="30"/>
        <v>-2.3556607131276754</v>
      </c>
      <c r="Y92">
        <f t="shared" si="31"/>
        <v>6.931471805599486</v>
      </c>
      <c r="Z92">
        <f t="shared" si="52"/>
        <v>8.88060151737654</v>
      </c>
      <c r="AA92">
        <f t="shared" si="53"/>
        <v>6</v>
      </c>
      <c r="AB92">
        <f t="shared" si="54"/>
        <v>100</v>
      </c>
      <c r="AC92">
        <f t="shared" si="38"/>
        <v>35</v>
      </c>
      <c r="AD92">
        <f t="shared" si="39"/>
        <v>5</v>
      </c>
      <c r="AE92">
        <f t="shared" si="40"/>
        <v>3000</v>
      </c>
      <c r="AF92">
        <f t="shared" si="41"/>
        <v>1.0116666666666667</v>
      </c>
      <c r="AG92">
        <f t="shared" si="55"/>
        <v>8.778189308774174</v>
      </c>
      <c r="AH92">
        <f t="shared" si="42"/>
        <v>0.11824528471470863</v>
      </c>
    </row>
    <row r="93" spans="2:34" ht="12.75">
      <c r="B93">
        <v>0.289999999999999</v>
      </c>
      <c r="C93">
        <v>1</v>
      </c>
      <c r="D93">
        <v>0</v>
      </c>
      <c r="E93">
        <v>0</v>
      </c>
      <c r="F93">
        <f t="shared" si="32"/>
        <v>0.04833333333333316</v>
      </c>
      <c r="G93">
        <f t="shared" si="33"/>
        <v>0.22583333333333344</v>
      </c>
      <c r="H93">
        <f t="shared" si="34"/>
        <v>0.22583333333333344</v>
      </c>
      <c r="I93">
        <f t="shared" si="35"/>
        <v>0.22583333333333344</v>
      </c>
      <c r="J93">
        <f t="shared" si="36"/>
        <v>0.22583333333333344</v>
      </c>
      <c r="K93">
        <f t="shared" si="37"/>
        <v>0.04833333333333316</v>
      </c>
      <c r="L93" s="2">
        <f t="shared" si="43"/>
        <v>1</v>
      </c>
      <c r="M93">
        <f t="shared" si="44"/>
        <v>4.833333333333316</v>
      </c>
      <c r="N93">
        <f t="shared" si="45"/>
        <v>22.583333333333343</v>
      </c>
      <c r="O93">
        <f t="shared" si="46"/>
        <v>22.583333333333343</v>
      </c>
      <c r="P93">
        <f t="shared" si="47"/>
        <v>22.583333333333343</v>
      </c>
      <c r="Q93">
        <f t="shared" si="48"/>
        <v>22.583333333333343</v>
      </c>
      <c r="R93">
        <f t="shared" si="49"/>
        <v>4.833333333333316</v>
      </c>
      <c r="S93" s="2">
        <f t="shared" si="50"/>
        <v>100</v>
      </c>
      <c r="T93">
        <f t="shared" si="51"/>
        <v>7.270487322356302</v>
      </c>
      <c r="U93">
        <f t="shared" si="27"/>
        <v>-2.4295979507541996</v>
      </c>
      <c r="V93">
        <f t="shared" si="28"/>
        <v>-2.4295979507541996</v>
      </c>
      <c r="W93">
        <f t="shared" si="29"/>
        <v>-2.4295979507541996</v>
      </c>
      <c r="X93">
        <f t="shared" si="30"/>
        <v>-2.4295979507541996</v>
      </c>
      <c r="Y93">
        <f t="shared" si="31"/>
        <v>7.270487322356302</v>
      </c>
      <c r="Z93">
        <f t="shared" si="52"/>
        <v>9.64516568339161</v>
      </c>
      <c r="AA93">
        <f t="shared" si="53"/>
        <v>6</v>
      </c>
      <c r="AB93">
        <f t="shared" si="54"/>
        <v>100</v>
      </c>
      <c r="AC93">
        <f t="shared" si="38"/>
        <v>35</v>
      </c>
      <c r="AD93">
        <f t="shared" si="39"/>
        <v>5</v>
      </c>
      <c r="AE93">
        <f t="shared" si="40"/>
        <v>3000</v>
      </c>
      <c r="AF93">
        <f t="shared" si="41"/>
        <v>1.0116666666666667</v>
      </c>
      <c r="AG93">
        <f t="shared" si="55"/>
        <v>9.53393642509879</v>
      </c>
      <c r="AH93">
        <f t="shared" si="42"/>
        <v>0.08957075535908315</v>
      </c>
    </row>
    <row r="94" spans="2:34" ht="12.75">
      <c r="B94">
        <v>0.279999999999999</v>
      </c>
      <c r="C94">
        <v>1</v>
      </c>
      <c r="D94">
        <v>0</v>
      </c>
      <c r="E94">
        <v>0</v>
      </c>
      <c r="F94">
        <f t="shared" si="32"/>
        <v>0.0466666666666665</v>
      </c>
      <c r="G94">
        <f t="shared" si="33"/>
        <v>0.22666666666666674</v>
      </c>
      <c r="H94">
        <f t="shared" si="34"/>
        <v>0.22666666666666674</v>
      </c>
      <c r="I94">
        <f t="shared" si="35"/>
        <v>0.22666666666666674</v>
      </c>
      <c r="J94">
        <f t="shared" si="36"/>
        <v>0.22666666666666674</v>
      </c>
      <c r="K94">
        <f t="shared" si="37"/>
        <v>0.0466666666666665</v>
      </c>
      <c r="L94" s="2">
        <f t="shared" si="43"/>
        <v>1</v>
      </c>
      <c r="M94">
        <f t="shared" si="44"/>
        <v>4.66666666666665</v>
      </c>
      <c r="N94">
        <f t="shared" si="45"/>
        <v>22.666666666666675</v>
      </c>
      <c r="O94">
        <f t="shared" si="46"/>
        <v>22.666666666666675</v>
      </c>
      <c r="P94">
        <f t="shared" si="47"/>
        <v>22.666666666666675</v>
      </c>
      <c r="Q94">
        <f t="shared" si="48"/>
        <v>22.666666666666675</v>
      </c>
      <c r="R94">
        <f t="shared" si="49"/>
        <v>4.66666666666665</v>
      </c>
      <c r="S94" s="2">
        <f t="shared" si="50"/>
        <v>100</v>
      </c>
      <c r="T94">
        <f t="shared" si="51"/>
        <v>7.6214005204690025</v>
      </c>
      <c r="U94">
        <f t="shared" si="27"/>
        <v>-2.5032628590801287</v>
      </c>
      <c r="V94">
        <f t="shared" si="28"/>
        <v>-2.5032628590801287</v>
      </c>
      <c r="W94">
        <f t="shared" si="29"/>
        <v>-2.5032628590801287</v>
      </c>
      <c r="X94">
        <f t="shared" si="30"/>
        <v>-2.5032628590801287</v>
      </c>
      <c r="Y94">
        <f t="shared" si="31"/>
        <v>7.6214005204690025</v>
      </c>
      <c r="Z94">
        <f t="shared" si="52"/>
        <v>10.45949920923498</v>
      </c>
      <c r="AA94">
        <f t="shared" si="53"/>
        <v>6</v>
      </c>
      <c r="AB94">
        <f t="shared" si="54"/>
        <v>100</v>
      </c>
      <c r="AC94">
        <f t="shared" si="38"/>
        <v>35</v>
      </c>
      <c r="AD94">
        <f t="shared" si="39"/>
        <v>5</v>
      </c>
      <c r="AE94">
        <f t="shared" si="40"/>
        <v>3000</v>
      </c>
      <c r="AF94">
        <f t="shared" si="41"/>
        <v>1.0116666666666667</v>
      </c>
      <c r="AG94">
        <f t="shared" si="55"/>
        <v>10.338878954762748</v>
      </c>
      <c r="AH94">
        <f t="shared" si="42"/>
        <v>0.06618331539382816</v>
      </c>
    </row>
    <row r="95" spans="2:34" ht="12.75">
      <c r="B95">
        <v>0.269999999999999</v>
      </c>
      <c r="C95">
        <v>1</v>
      </c>
      <c r="D95">
        <v>0</v>
      </c>
      <c r="E95">
        <v>0</v>
      </c>
      <c r="F95">
        <f t="shared" si="32"/>
        <v>0.04499999999999983</v>
      </c>
      <c r="G95">
        <f t="shared" si="33"/>
        <v>0.2275000000000001</v>
      </c>
      <c r="H95">
        <f t="shared" si="34"/>
        <v>0.2275000000000001</v>
      </c>
      <c r="I95">
        <f t="shared" si="35"/>
        <v>0.2275000000000001</v>
      </c>
      <c r="J95">
        <f t="shared" si="36"/>
        <v>0.2275000000000001</v>
      </c>
      <c r="K95">
        <f t="shared" si="37"/>
        <v>0.04499999999999983</v>
      </c>
      <c r="L95" s="2">
        <f t="shared" si="43"/>
        <v>0.9999999999999999</v>
      </c>
      <c r="M95">
        <f t="shared" si="44"/>
        <v>4.499999999999983</v>
      </c>
      <c r="N95">
        <f t="shared" si="45"/>
        <v>22.75000000000001</v>
      </c>
      <c r="O95">
        <f t="shared" si="46"/>
        <v>22.75000000000001</v>
      </c>
      <c r="P95">
        <f t="shared" si="47"/>
        <v>22.75000000000001</v>
      </c>
      <c r="Q95">
        <f t="shared" si="48"/>
        <v>22.75000000000001</v>
      </c>
      <c r="R95">
        <f t="shared" si="49"/>
        <v>4.499999999999983</v>
      </c>
      <c r="S95" s="2">
        <f t="shared" si="50"/>
        <v>100.00000000000001</v>
      </c>
      <c r="T95">
        <f t="shared" si="51"/>
        <v>7.985076962177754</v>
      </c>
      <c r="U95">
        <f t="shared" si="27"/>
        <v>-2.5766574368593793</v>
      </c>
      <c r="V95">
        <f t="shared" si="28"/>
        <v>-2.5766574368593793</v>
      </c>
      <c r="W95">
        <f t="shared" si="29"/>
        <v>-2.5766574368593793</v>
      </c>
      <c r="X95">
        <f t="shared" si="30"/>
        <v>-2.5766574368593793</v>
      </c>
      <c r="Y95">
        <f t="shared" si="31"/>
        <v>7.985076962177754</v>
      </c>
      <c r="Z95">
        <f t="shared" si="52"/>
        <v>11.32704835383598</v>
      </c>
      <c r="AA95">
        <f t="shared" si="53"/>
        <v>6</v>
      </c>
      <c r="AB95">
        <f t="shared" si="54"/>
        <v>100</v>
      </c>
      <c r="AC95">
        <f t="shared" si="38"/>
        <v>35</v>
      </c>
      <c r="AD95">
        <f t="shared" si="39"/>
        <v>5</v>
      </c>
      <c r="AE95">
        <f t="shared" si="40"/>
        <v>3000</v>
      </c>
      <c r="AF95">
        <f t="shared" si="41"/>
        <v>1.0116666666666667</v>
      </c>
      <c r="AG95">
        <f t="shared" si="55"/>
        <v>11.196423414005912</v>
      </c>
      <c r="AH95">
        <f t="shared" si="42"/>
        <v>0.04762160990323492</v>
      </c>
    </row>
    <row r="96" spans="2:34" ht="12.75">
      <c r="B96">
        <v>0.259999999999999</v>
      </c>
      <c r="C96">
        <v>1</v>
      </c>
      <c r="D96">
        <v>0</v>
      </c>
      <c r="E96">
        <v>0</v>
      </c>
      <c r="F96">
        <f t="shared" si="32"/>
        <v>0.04333333333333317</v>
      </c>
      <c r="G96">
        <f t="shared" si="33"/>
        <v>0.22833333333333342</v>
      </c>
      <c r="H96">
        <f t="shared" si="34"/>
        <v>0.22833333333333342</v>
      </c>
      <c r="I96">
        <f t="shared" si="35"/>
        <v>0.22833333333333342</v>
      </c>
      <c r="J96">
        <f t="shared" si="36"/>
        <v>0.22833333333333342</v>
      </c>
      <c r="K96">
        <f t="shared" si="37"/>
        <v>0.04333333333333317</v>
      </c>
      <c r="L96" s="2">
        <f t="shared" si="43"/>
        <v>1</v>
      </c>
      <c r="M96">
        <f t="shared" si="44"/>
        <v>4.333333333333317</v>
      </c>
      <c r="N96">
        <f t="shared" si="45"/>
        <v>22.833333333333343</v>
      </c>
      <c r="O96">
        <f t="shared" si="46"/>
        <v>22.833333333333343</v>
      </c>
      <c r="P96">
        <f t="shared" si="47"/>
        <v>22.833333333333343</v>
      </c>
      <c r="Q96">
        <f t="shared" si="48"/>
        <v>22.833333333333343</v>
      </c>
      <c r="R96">
        <f t="shared" si="49"/>
        <v>4.333333333333317</v>
      </c>
      <c r="S96" s="2">
        <f t="shared" si="50"/>
        <v>100</v>
      </c>
      <c r="T96">
        <f t="shared" si="51"/>
        <v>8.362480242006225</v>
      </c>
      <c r="U96">
        <f t="shared" si="27"/>
        <v>-2.6497836609215875</v>
      </c>
      <c r="V96">
        <f t="shared" si="28"/>
        <v>-2.6497836609215875</v>
      </c>
      <c r="W96">
        <f t="shared" si="29"/>
        <v>-2.6497836609215875</v>
      </c>
      <c r="X96">
        <f t="shared" si="30"/>
        <v>-2.6497836609215875</v>
      </c>
      <c r="Y96">
        <f t="shared" si="31"/>
        <v>8.362480242006225</v>
      </c>
      <c r="Z96">
        <f t="shared" si="52"/>
        <v>12.251651680652198</v>
      </c>
      <c r="AA96">
        <f t="shared" si="53"/>
        <v>6</v>
      </c>
      <c r="AB96">
        <f t="shared" si="54"/>
        <v>100</v>
      </c>
      <c r="AC96">
        <f t="shared" si="38"/>
        <v>35</v>
      </c>
      <c r="AD96">
        <f t="shared" si="39"/>
        <v>5</v>
      </c>
      <c r="AE96">
        <f t="shared" si="40"/>
        <v>3000</v>
      </c>
      <c r="AF96">
        <f t="shared" si="41"/>
        <v>1.0116666666666667</v>
      </c>
      <c r="AG96">
        <f t="shared" si="55"/>
        <v>12.110364099491465</v>
      </c>
      <c r="AH96">
        <f t="shared" si="42"/>
        <v>0.033306434238277144</v>
      </c>
    </row>
    <row r="97" spans="2:34" ht="12.75">
      <c r="B97">
        <v>0.249999999999999</v>
      </c>
      <c r="C97">
        <v>1</v>
      </c>
      <c r="D97">
        <v>0</v>
      </c>
      <c r="E97">
        <v>0</v>
      </c>
      <c r="F97">
        <f t="shared" si="32"/>
        <v>0.0416666666666665</v>
      </c>
      <c r="G97">
        <f t="shared" si="33"/>
        <v>0.22916666666666674</v>
      </c>
      <c r="H97">
        <f t="shared" si="34"/>
        <v>0.22916666666666674</v>
      </c>
      <c r="I97">
        <f t="shared" si="35"/>
        <v>0.22916666666666674</v>
      </c>
      <c r="J97">
        <f t="shared" si="36"/>
        <v>0.22916666666666674</v>
      </c>
      <c r="K97">
        <f t="shared" si="37"/>
        <v>0.0416666666666665</v>
      </c>
      <c r="L97" s="2">
        <f t="shared" si="43"/>
        <v>1</v>
      </c>
      <c r="M97">
        <f t="shared" si="44"/>
        <v>4.16666666666665</v>
      </c>
      <c r="N97">
        <f t="shared" si="45"/>
        <v>22.916666666666675</v>
      </c>
      <c r="O97">
        <f t="shared" si="46"/>
        <v>22.916666666666675</v>
      </c>
      <c r="P97">
        <f t="shared" si="47"/>
        <v>22.916666666666675</v>
      </c>
      <c r="Q97">
        <f t="shared" si="48"/>
        <v>22.916666666666675</v>
      </c>
      <c r="R97">
        <f t="shared" si="49"/>
        <v>4.16666666666665</v>
      </c>
      <c r="S97" s="2">
        <f t="shared" si="50"/>
        <v>100</v>
      </c>
      <c r="T97">
        <f t="shared" si="51"/>
        <v>8.75468737353904</v>
      </c>
      <c r="U97">
        <f t="shared" si="27"/>
        <v>-2.722643486491606</v>
      </c>
      <c r="V97">
        <f t="shared" si="28"/>
        <v>-2.722643486491606</v>
      </c>
      <c r="W97">
        <f t="shared" si="29"/>
        <v>-2.722643486491606</v>
      </c>
      <c r="X97">
        <f t="shared" si="30"/>
        <v>-2.722643486491606</v>
      </c>
      <c r="Y97">
        <f t="shared" si="31"/>
        <v>8.75468737353904</v>
      </c>
      <c r="Z97">
        <f t="shared" si="52"/>
        <v>13.237601602223315</v>
      </c>
      <c r="AA97">
        <f t="shared" si="53"/>
        <v>6</v>
      </c>
      <c r="AB97">
        <f t="shared" si="54"/>
        <v>100</v>
      </c>
      <c r="AC97">
        <f t="shared" si="38"/>
        <v>35</v>
      </c>
      <c r="AD97">
        <f t="shared" si="39"/>
        <v>5</v>
      </c>
      <c r="AE97">
        <f t="shared" si="40"/>
        <v>3000</v>
      </c>
      <c r="AF97">
        <f t="shared" si="41"/>
        <v>1.0116666666666667</v>
      </c>
      <c r="AG97">
        <f t="shared" si="55"/>
        <v>13.084943923120244</v>
      </c>
      <c r="AH97">
        <f t="shared" si="42"/>
        <v>0.022595622718550437</v>
      </c>
    </row>
    <row r="98" spans="2:34" ht="12.75">
      <c r="B98">
        <v>0.239999999999999</v>
      </c>
      <c r="C98">
        <v>1</v>
      </c>
      <c r="D98">
        <v>0</v>
      </c>
      <c r="E98">
        <v>0</v>
      </c>
      <c r="F98">
        <f t="shared" si="32"/>
        <v>0.03999999999999983</v>
      </c>
      <c r="G98">
        <f t="shared" si="33"/>
        <v>0.2300000000000001</v>
      </c>
      <c r="H98">
        <f t="shared" si="34"/>
        <v>0.2300000000000001</v>
      </c>
      <c r="I98">
        <f t="shared" si="35"/>
        <v>0.2300000000000001</v>
      </c>
      <c r="J98">
        <f t="shared" si="36"/>
        <v>0.2300000000000001</v>
      </c>
      <c r="K98">
        <f t="shared" si="37"/>
        <v>0.03999999999999983</v>
      </c>
      <c r="L98" s="2">
        <f t="shared" si="43"/>
        <v>1</v>
      </c>
      <c r="M98">
        <f t="shared" si="44"/>
        <v>3.9999999999999827</v>
      </c>
      <c r="N98">
        <f t="shared" si="45"/>
        <v>23.00000000000001</v>
      </c>
      <c r="O98">
        <f t="shared" si="46"/>
        <v>23.00000000000001</v>
      </c>
      <c r="P98">
        <f t="shared" si="47"/>
        <v>23.00000000000001</v>
      </c>
      <c r="Q98">
        <f t="shared" si="48"/>
        <v>23.00000000000001</v>
      </c>
      <c r="R98">
        <f t="shared" si="49"/>
        <v>3.9999999999999827</v>
      </c>
      <c r="S98" s="2">
        <f t="shared" si="50"/>
        <v>100.00000000000001</v>
      </c>
      <c r="T98">
        <f t="shared" si="51"/>
        <v>9.162907318741594</v>
      </c>
      <c r="U98">
        <f t="shared" si="27"/>
        <v>-2.7952388475031817</v>
      </c>
      <c r="V98">
        <f t="shared" si="28"/>
        <v>-2.7952388475031817</v>
      </c>
      <c r="W98">
        <f t="shared" si="29"/>
        <v>-2.7952388475031817</v>
      </c>
      <c r="X98">
        <f t="shared" si="30"/>
        <v>-2.7952388475031817</v>
      </c>
      <c r="Y98">
        <f t="shared" si="31"/>
        <v>9.162907318741594</v>
      </c>
      <c r="Z98">
        <f t="shared" si="52"/>
        <v>14.28971849494092</v>
      </c>
      <c r="AA98">
        <f t="shared" si="53"/>
        <v>6</v>
      </c>
      <c r="AB98">
        <f t="shared" si="54"/>
        <v>100</v>
      </c>
      <c r="AC98">
        <f t="shared" si="38"/>
        <v>35</v>
      </c>
      <c r="AD98">
        <f t="shared" si="39"/>
        <v>5</v>
      </c>
      <c r="AE98">
        <f t="shared" si="40"/>
        <v>3000</v>
      </c>
      <c r="AF98">
        <f t="shared" si="41"/>
        <v>1.0116666666666667</v>
      </c>
      <c r="AG98">
        <f t="shared" si="55"/>
        <v>14.124927672099757</v>
      </c>
      <c r="AH98">
        <f t="shared" si="42"/>
        <v>0.014835032917201918</v>
      </c>
    </row>
    <row r="99" spans="2:34" ht="12.75">
      <c r="B99">
        <v>0.229999999999999</v>
      </c>
      <c r="C99">
        <v>1</v>
      </c>
      <c r="D99">
        <v>0</v>
      </c>
      <c r="E99">
        <v>0</v>
      </c>
      <c r="F99">
        <f t="shared" si="32"/>
        <v>0.038333333333333164</v>
      </c>
      <c r="G99">
        <f t="shared" si="33"/>
        <v>0.23083333333333342</v>
      </c>
      <c r="H99">
        <f t="shared" si="34"/>
        <v>0.23083333333333342</v>
      </c>
      <c r="I99">
        <f t="shared" si="35"/>
        <v>0.23083333333333342</v>
      </c>
      <c r="J99">
        <f t="shared" si="36"/>
        <v>0.23083333333333342</v>
      </c>
      <c r="K99">
        <f t="shared" si="37"/>
        <v>0.038333333333333164</v>
      </c>
      <c r="L99" s="2">
        <f t="shared" si="43"/>
        <v>1</v>
      </c>
      <c r="M99">
        <f t="shared" si="44"/>
        <v>3.833333333333316</v>
      </c>
      <c r="N99">
        <f t="shared" si="45"/>
        <v>23.083333333333343</v>
      </c>
      <c r="O99">
        <f t="shared" si="46"/>
        <v>23.083333333333343</v>
      </c>
      <c r="P99">
        <f t="shared" si="47"/>
        <v>23.083333333333343</v>
      </c>
      <c r="Q99">
        <f t="shared" si="48"/>
        <v>23.083333333333343</v>
      </c>
      <c r="R99">
        <f t="shared" si="49"/>
        <v>3.833333333333316</v>
      </c>
      <c r="S99" s="2">
        <f t="shared" si="50"/>
        <v>100</v>
      </c>
      <c r="T99">
        <f t="shared" si="51"/>
        <v>9.588503462929554</v>
      </c>
      <c r="U99">
        <f t="shared" si="27"/>
        <v>-2.867571656906952</v>
      </c>
      <c r="V99">
        <f t="shared" si="28"/>
        <v>-2.867571656906952</v>
      </c>
      <c r="W99">
        <f t="shared" si="29"/>
        <v>-2.867571656906952</v>
      </c>
      <c r="X99">
        <f t="shared" si="30"/>
        <v>-2.867571656906952</v>
      </c>
      <c r="Y99">
        <f t="shared" si="31"/>
        <v>9.588503462929554</v>
      </c>
      <c r="Z99">
        <f t="shared" si="52"/>
        <v>15.4134405964626</v>
      </c>
      <c r="AA99">
        <f t="shared" si="53"/>
        <v>6</v>
      </c>
      <c r="AB99">
        <f t="shared" si="54"/>
        <v>100</v>
      </c>
      <c r="AC99">
        <f t="shared" si="38"/>
        <v>35</v>
      </c>
      <c r="AD99">
        <f t="shared" si="39"/>
        <v>5</v>
      </c>
      <c r="AE99">
        <f t="shared" si="40"/>
        <v>3000</v>
      </c>
      <c r="AF99">
        <f t="shared" si="41"/>
        <v>1.0116666666666667</v>
      </c>
      <c r="AG99">
        <f t="shared" si="55"/>
        <v>15.235690869650016</v>
      </c>
      <c r="AH99">
        <f t="shared" si="42"/>
        <v>0.009401339116143473</v>
      </c>
    </row>
    <row r="100" spans="2:34" ht="12.75">
      <c r="B100">
        <v>0.219999999999999</v>
      </c>
      <c r="C100">
        <v>1</v>
      </c>
      <c r="D100">
        <v>0</v>
      </c>
      <c r="E100">
        <v>0</v>
      </c>
      <c r="F100">
        <f t="shared" si="32"/>
        <v>0.0366666666666665</v>
      </c>
      <c r="G100">
        <f t="shared" si="33"/>
        <v>0.23166666666666674</v>
      </c>
      <c r="H100">
        <f t="shared" si="34"/>
        <v>0.23166666666666674</v>
      </c>
      <c r="I100">
        <f t="shared" si="35"/>
        <v>0.23166666666666674</v>
      </c>
      <c r="J100">
        <f t="shared" si="36"/>
        <v>0.23166666666666674</v>
      </c>
      <c r="K100">
        <f t="shared" si="37"/>
        <v>0.0366666666666665</v>
      </c>
      <c r="L100" s="2">
        <f t="shared" si="43"/>
        <v>0.9999999999999999</v>
      </c>
      <c r="M100">
        <f t="shared" si="44"/>
        <v>3.66666666666665</v>
      </c>
      <c r="N100">
        <f t="shared" si="45"/>
        <v>23.166666666666675</v>
      </c>
      <c r="O100">
        <f t="shared" si="46"/>
        <v>23.166666666666675</v>
      </c>
      <c r="P100">
        <f t="shared" si="47"/>
        <v>23.166666666666675</v>
      </c>
      <c r="Q100">
        <f t="shared" si="48"/>
        <v>23.166666666666675</v>
      </c>
      <c r="R100">
        <f t="shared" si="49"/>
        <v>3.66666666666665</v>
      </c>
      <c r="S100" s="2">
        <f t="shared" si="50"/>
        <v>100</v>
      </c>
      <c r="T100">
        <f t="shared" si="51"/>
        <v>10.033021088637891</v>
      </c>
      <c r="U100">
        <f t="shared" si="27"/>
        <v>-2.9396438069729216</v>
      </c>
      <c r="V100">
        <f t="shared" si="28"/>
        <v>-2.9396438069729216</v>
      </c>
      <c r="W100">
        <f t="shared" si="29"/>
        <v>-2.9396438069729216</v>
      </c>
      <c r="X100">
        <f t="shared" si="30"/>
        <v>-2.9396438069729216</v>
      </c>
      <c r="Y100">
        <f t="shared" si="31"/>
        <v>10.033021088637891</v>
      </c>
      <c r="Z100">
        <f t="shared" si="52"/>
        <v>16.614933898768193</v>
      </c>
      <c r="AA100">
        <f t="shared" si="53"/>
        <v>6</v>
      </c>
      <c r="AB100">
        <f t="shared" si="54"/>
        <v>100</v>
      </c>
      <c r="AC100">
        <f t="shared" si="38"/>
        <v>35</v>
      </c>
      <c r="AD100">
        <f t="shared" si="39"/>
        <v>5</v>
      </c>
      <c r="AE100">
        <f t="shared" si="40"/>
        <v>3000</v>
      </c>
      <c r="AF100">
        <f t="shared" si="41"/>
        <v>1.0116666666666667</v>
      </c>
      <c r="AG100">
        <f t="shared" si="55"/>
        <v>16.423328400759335</v>
      </c>
      <c r="AH100">
        <f t="shared" si="42"/>
        <v>0.005733853471591764</v>
      </c>
    </row>
    <row r="101" spans="2:34" ht="12.75">
      <c r="B101">
        <v>0.209999999999999</v>
      </c>
      <c r="C101">
        <v>1</v>
      </c>
      <c r="D101">
        <v>0</v>
      </c>
      <c r="E101">
        <v>0</v>
      </c>
      <c r="F101">
        <f t="shared" si="32"/>
        <v>0.03499999999999983</v>
      </c>
      <c r="G101">
        <f t="shared" si="33"/>
        <v>0.2325000000000001</v>
      </c>
      <c r="H101">
        <f t="shared" si="34"/>
        <v>0.2325000000000001</v>
      </c>
      <c r="I101">
        <f t="shared" si="35"/>
        <v>0.2325000000000001</v>
      </c>
      <c r="J101">
        <f t="shared" si="36"/>
        <v>0.2325000000000001</v>
      </c>
      <c r="K101">
        <f t="shared" si="37"/>
        <v>0.03499999999999983</v>
      </c>
      <c r="L101" s="2">
        <f t="shared" si="43"/>
        <v>1.0000000000000002</v>
      </c>
      <c r="M101">
        <f t="shared" si="44"/>
        <v>3.499999999999983</v>
      </c>
      <c r="N101">
        <f t="shared" si="45"/>
        <v>23.25000000000001</v>
      </c>
      <c r="O101">
        <f t="shared" si="46"/>
        <v>23.25000000000001</v>
      </c>
      <c r="P101">
        <f t="shared" si="47"/>
        <v>23.25000000000001</v>
      </c>
      <c r="Q101">
        <f t="shared" si="48"/>
        <v>23.25000000000001</v>
      </c>
      <c r="R101">
        <f t="shared" si="49"/>
        <v>3.499999999999983</v>
      </c>
      <c r="S101" s="2">
        <f t="shared" si="50"/>
        <v>100.00000000000001</v>
      </c>
      <c r="T101">
        <f t="shared" si="51"/>
        <v>10.498221244986825</v>
      </c>
      <c r="U101">
        <f t="shared" si="27"/>
        <v>-3.0114571695874965</v>
      </c>
      <c r="V101">
        <f t="shared" si="28"/>
        <v>-3.0114571695874965</v>
      </c>
      <c r="W101">
        <f t="shared" si="29"/>
        <v>-3.0114571695874965</v>
      </c>
      <c r="X101">
        <f t="shared" si="30"/>
        <v>-3.0114571695874965</v>
      </c>
      <c r="Y101">
        <f t="shared" si="31"/>
        <v>10.498221244986825</v>
      </c>
      <c r="Z101">
        <f t="shared" si="52"/>
        <v>17.90122762324733</v>
      </c>
      <c r="AA101">
        <f t="shared" si="53"/>
        <v>6</v>
      </c>
      <c r="AB101">
        <f t="shared" si="54"/>
        <v>100</v>
      </c>
      <c r="AC101">
        <f t="shared" si="38"/>
        <v>35</v>
      </c>
      <c r="AD101">
        <f t="shared" si="39"/>
        <v>5</v>
      </c>
      <c r="AE101">
        <f t="shared" si="40"/>
        <v>3000</v>
      </c>
      <c r="AF101">
        <f t="shared" si="41"/>
        <v>1.0116666666666667</v>
      </c>
      <c r="AG101">
        <f t="shared" si="55"/>
        <v>17.694788424956172</v>
      </c>
      <c r="AH101">
        <f t="shared" si="42"/>
        <v>0.0033542760255211475</v>
      </c>
    </row>
    <row r="102" spans="2:34" ht="12.75">
      <c r="B102">
        <v>0.199999999999999</v>
      </c>
      <c r="C102">
        <v>1</v>
      </c>
      <c r="D102">
        <v>0</v>
      </c>
      <c r="E102">
        <v>0</v>
      </c>
      <c r="F102">
        <f t="shared" si="32"/>
        <v>0.033333333333333166</v>
      </c>
      <c r="G102">
        <f t="shared" si="33"/>
        <v>0.2333333333333334</v>
      </c>
      <c r="H102">
        <f t="shared" si="34"/>
        <v>0.2333333333333334</v>
      </c>
      <c r="I102">
        <f t="shared" si="35"/>
        <v>0.2333333333333334</v>
      </c>
      <c r="J102">
        <f t="shared" si="36"/>
        <v>0.2333333333333334</v>
      </c>
      <c r="K102">
        <f t="shared" si="37"/>
        <v>0.033333333333333166</v>
      </c>
      <c r="L102" s="2">
        <f t="shared" si="43"/>
        <v>1</v>
      </c>
      <c r="M102">
        <f t="shared" si="44"/>
        <v>3.3333333333333166</v>
      </c>
      <c r="N102">
        <f t="shared" si="45"/>
        <v>23.33333333333334</v>
      </c>
      <c r="O102">
        <f t="shared" si="46"/>
        <v>23.33333333333334</v>
      </c>
      <c r="P102">
        <f t="shared" si="47"/>
        <v>23.33333333333334</v>
      </c>
      <c r="Q102">
        <f t="shared" si="48"/>
        <v>23.33333333333334</v>
      </c>
      <c r="R102">
        <f t="shared" si="49"/>
        <v>3.3333333333333166</v>
      </c>
      <c r="S102" s="2">
        <f t="shared" si="50"/>
        <v>100</v>
      </c>
      <c r="T102">
        <f t="shared" si="51"/>
        <v>10.986122886681146</v>
      </c>
      <c r="U102">
        <f aca="true" t="shared" si="56" ref="U102:U165">IF(N102=0,IF(N$19&lt;1,0,999999),N$19*(LN(N$19/N102)))</f>
        <v>-3.083013596545172</v>
      </c>
      <c r="V102">
        <f aca="true" t="shared" si="57" ref="V102:V165">IF(O102=0,IF(O$19&lt;1,0,999999),O$19*(LN(O$19/O102)))</f>
        <v>-3.083013596545172</v>
      </c>
      <c r="W102">
        <f aca="true" t="shared" si="58" ref="W102:W165">IF(P102=0,IF(P$19&lt;1,0,999999),P$19*(LN(P$19/P102)))</f>
        <v>-3.083013596545172</v>
      </c>
      <c r="X102">
        <f aca="true" t="shared" si="59" ref="X102:X165">IF(Q102=0,IF(Q$19&lt;1,0,999999),Q$19*(LN(Q$19/Q102)))</f>
        <v>-3.083013596545172</v>
      </c>
      <c r="Y102">
        <f aca="true" t="shared" si="60" ref="Y102:Y165">IF(R102=0,IF(R$19&lt;1,0,999999),R$19*(LN(R$19/R102)))</f>
        <v>10.986122886681146</v>
      </c>
      <c r="Z102">
        <f t="shared" si="52"/>
        <v>19.28038277436321</v>
      </c>
      <c r="AA102">
        <f t="shared" si="53"/>
        <v>6</v>
      </c>
      <c r="AB102">
        <f t="shared" si="54"/>
        <v>100</v>
      </c>
      <c r="AC102">
        <f t="shared" si="38"/>
        <v>35</v>
      </c>
      <c r="AD102">
        <f t="shared" si="39"/>
        <v>5</v>
      </c>
      <c r="AE102">
        <f t="shared" si="40"/>
        <v>3000</v>
      </c>
      <c r="AF102">
        <f t="shared" si="41"/>
        <v>1.0116666666666667</v>
      </c>
      <c r="AG102">
        <f t="shared" si="55"/>
        <v>19.058038986190983</v>
      </c>
      <c r="AH102">
        <f t="shared" si="42"/>
        <v>0.0018748712700059169</v>
      </c>
    </row>
    <row r="103" spans="2:34" ht="12.75">
      <c r="B103">
        <v>0.189999999999999</v>
      </c>
      <c r="C103">
        <v>1</v>
      </c>
      <c r="D103">
        <v>0</v>
      </c>
      <c r="E103">
        <v>0</v>
      </c>
      <c r="F103">
        <f t="shared" si="32"/>
        <v>0.031666666666666496</v>
      </c>
      <c r="G103">
        <f t="shared" si="33"/>
        <v>0.23416666666666675</v>
      </c>
      <c r="H103">
        <f t="shared" si="34"/>
        <v>0.23416666666666675</v>
      </c>
      <c r="I103">
        <f t="shared" si="35"/>
        <v>0.23416666666666675</v>
      </c>
      <c r="J103">
        <f t="shared" si="36"/>
        <v>0.23416666666666675</v>
      </c>
      <c r="K103">
        <f t="shared" si="37"/>
        <v>0.031666666666666496</v>
      </c>
      <c r="L103" s="2">
        <f t="shared" si="43"/>
        <v>1</v>
      </c>
      <c r="M103">
        <f t="shared" si="44"/>
        <v>3.1666666666666496</v>
      </c>
      <c r="N103">
        <f t="shared" si="45"/>
        <v>23.416666666666675</v>
      </c>
      <c r="O103">
        <f t="shared" si="46"/>
        <v>23.416666666666675</v>
      </c>
      <c r="P103">
        <f t="shared" si="47"/>
        <v>23.416666666666675</v>
      </c>
      <c r="Q103">
        <f t="shared" si="48"/>
        <v>23.416666666666675</v>
      </c>
      <c r="R103">
        <f t="shared" si="49"/>
        <v>3.1666666666666496</v>
      </c>
      <c r="S103" s="2">
        <f t="shared" si="50"/>
        <v>99.99999999999999</v>
      </c>
      <c r="T103">
        <f t="shared" si="51"/>
        <v>11.499055830556655</v>
      </c>
      <c r="U103">
        <f t="shared" si="56"/>
        <v>-3.1543149198350964</v>
      </c>
      <c r="V103">
        <f t="shared" si="57"/>
        <v>-3.1543149198350964</v>
      </c>
      <c r="W103">
        <f t="shared" si="58"/>
        <v>-3.1543149198350964</v>
      </c>
      <c r="X103">
        <f t="shared" si="59"/>
        <v>-3.1543149198350964</v>
      </c>
      <c r="Y103">
        <f t="shared" si="60"/>
        <v>11.499055830556655</v>
      </c>
      <c r="Z103">
        <f t="shared" si="52"/>
        <v>20.76170396354585</v>
      </c>
      <c r="AA103">
        <f t="shared" si="53"/>
        <v>6</v>
      </c>
      <c r="AB103">
        <f t="shared" si="54"/>
        <v>100</v>
      </c>
      <c r="AC103">
        <f t="shared" si="38"/>
        <v>35</v>
      </c>
      <c r="AD103">
        <f t="shared" si="39"/>
        <v>5</v>
      </c>
      <c r="AE103">
        <f t="shared" si="40"/>
        <v>3000</v>
      </c>
      <c r="AF103">
        <f t="shared" si="41"/>
        <v>1.0116666666666667</v>
      </c>
      <c r="AG103">
        <f t="shared" si="55"/>
        <v>20.522277393949768</v>
      </c>
      <c r="AH103">
        <f t="shared" si="42"/>
        <v>0.0009968516433328076</v>
      </c>
    </row>
    <row r="104" spans="2:34" ht="12.75">
      <c r="B104">
        <v>0.179999999999999</v>
      </c>
      <c r="C104">
        <v>1</v>
      </c>
      <c r="D104">
        <v>0</v>
      </c>
      <c r="E104">
        <v>0</v>
      </c>
      <c r="F104">
        <f t="shared" si="32"/>
        <v>0.029999999999999832</v>
      </c>
      <c r="G104">
        <f t="shared" si="33"/>
        <v>0.23500000000000007</v>
      </c>
      <c r="H104">
        <f t="shared" si="34"/>
        <v>0.23500000000000007</v>
      </c>
      <c r="I104">
        <f t="shared" si="35"/>
        <v>0.23500000000000007</v>
      </c>
      <c r="J104">
        <f t="shared" si="36"/>
        <v>0.23500000000000007</v>
      </c>
      <c r="K104">
        <f t="shared" si="37"/>
        <v>0.029999999999999832</v>
      </c>
      <c r="L104" s="2">
        <f t="shared" si="43"/>
        <v>1</v>
      </c>
      <c r="M104">
        <f t="shared" si="44"/>
        <v>2.999999999999983</v>
      </c>
      <c r="N104">
        <f t="shared" si="45"/>
        <v>23.500000000000007</v>
      </c>
      <c r="O104">
        <f t="shared" si="46"/>
        <v>23.500000000000007</v>
      </c>
      <c r="P104">
        <f t="shared" si="47"/>
        <v>23.500000000000007</v>
      </c>
      <c r="Q104">
        <f t="shared" si="48"/>
        <v>23.500000000000007</v>
      </c>
      <c r="R104">
        <f t="shared" si="49"/>
        <v>2.999999999999983</v>
      </c>
      <c r="S104" s="2">
        <f t="shared" si="50"/>
        <v>99.99999999999999</v>
      </c>
      <c r="T104">
        <f t="shared" si="51"/>
        <v>12.039728043259416</v>
      </c>
      <c r="U104">
        <f t="shared" si="56"/>
        <v>-3.2253629519224507</v>
      </c>
      <c r="V104">
        <f t="shared" si="57"/>
        <v>-3.2253629519224507</v>
      </c>
      <c r="W104">
        <f t="shared" si="58"/>
        <v>-3.2253629519224507</v>
      </c>
      <c r="X104">
        <f t="shared" si="59"/>
        <v>-3.2253629519224507</v>
      </c>
      <c r="Y104">
        <f t="shared" si="60"/>
        <v>12.039728043259416</v>
      </c>
      <c r="Z104">
        <f t="shared" si="52"/>
        <v>22.356008557658058</v>
      </c>
      <c r="AA104">
        <f t="shared" si="53"/>
        <v>6</v>
      </c>
      <c r="AB104">
        <f t="shared" si="54"/>
        <v>100</v>
      </c>
      <c r="AC104">
        <f t="shared" si="38"/>
        <v>35</v>
      </c>
      <c r="AD104">
        <f t="shared" si="39"/>
        <v>5</v>
      </c>
      <c r="AE104">
        <f t="shared" si="40"/>
        <v>3000</v>
      </c>
      <c r="AF104">
        <f t="shared" si="41"/>
        <v>1.0116666666666667</v>
      </c>
      <c r="AG104">
        <f t="shared" si="55"/>
        <v>22.09819626786628</v>
      </c>
      <c r="AH104">
        <f t="shared" si="42"/>
        <v>0.0005015639158894511</v>
      </c>
    </row>
    <row r="105" spans="2:34" ht="12.75">
      <c r="B105">
        <v>0.169999999999999</v>
      </c>
      <c r="C105">
        <v>1</v>
      </c>
      <c r="D105">
        <v>0</v>
      </c>
      <c r="E105">
        <v>0</v>
      </c>
      <c r="F105">
        <f t="shared" si="32"/>
        <v>0.02833333333333317</v>
      </c>
      <c r="G105">
        <f t="shared" si="33"/>
        <v>0.2358333333333334</v>
      </c>
      <c r="H105">
        <f t="shared" si="34"/>
        <v>0.2358333333333334</v>
      </c>
      <c r="I105">
        <f t="shared" si="35"/>
        <v>0.2358333333333334</v>
      </c>
      <c r="J105">
        <f t="shared" si="36"/>
        <v>0.2358333333333334</v>
      </c>
      <c r="K105">
        <f t="shared" si="37"/>
        <v>0.02833333333333317</v>
      </c>
      <c r="L105" s="2">
        <f t="shared" si="43"/>
        <v>0.9999999999999999</v>
      </c>
      <c r="M105">
        <f t="shared" si="44"/>
        <v>2.833333333333317</v>
      </c>
      <c r="N105">
        <f t="shared" si="45"/>
        <v>23.58333333333334</v>
      </c>
      <c r="O105">
        <f t="shared" si="46"/>
        <v>23.58333333333334</v>
      </c>
      <c r="P105">
        <f t="shared" si="47"/>
        <v>23.58333333333334</v>
      </c>
      <c r="Q105">
        <f t="shared" si="48"/>
        <v>23.58333333333334</v>
      </c>
      <c r="R105">
        <f t="shared" si="49"/>
        <v>2.833333333333317</v>
      </c>
      <c r="S105" s="2">
        <f t="shared" si="50"/>
        <v>100</v>
      </c>
      <c r="T105">
        <f t="shared" si="51"/>
        <v>12.611312181658905</v>
      </c>
      <c r="U105">
        <f t="shared" si="56"/>
        <v>-3.296159486024931</v>
      </c>
      <c r="V105">
        <f t="shared" si="57"/>
        <v>-3.296159486024931</v>
      </c>
      <c r="W105">
        <f t="shared" si="58"/>
        <v>-3.296159486024931</v>
      </c>
      <c r="X105">
        <f t="shared" si="59"/>
        <v>-3.296159486024931</v>
      </c>
      <c r="Y105">
        <f t="shared" si="60"/>
        <v>12.611312181658905</v>
      </c>
      <c r="Z105">
        <f t="shared" si="52"/>
        <v>24.075972838436172</v>
      </c>
      <c r="AA105">
        <f t="shared" si="53"/>
        <v>6</v>
      </c>
      <c r="AB105">
        <f t="shared" si="54"/>
        <v>100</v>
      </c>
      <c r="AC105">
        <f t="shared" si="38"/>
        <v>35</v>
      </c>
      <c r="AD105">
        <f t="shared" si="39"/>
        <v>5</v>
      </c>
      <c r="AE105">
        <f t="shared" si="40"/>
        <v>3000</v>
      </c>
      <c r="AF105">
        <f t="shared" si="41"/>
        <v>1.0116666666666667</v>
      </c>
      <c r="AG105">
        <f t="shared" si="55"/>
        <v>23.798325705208736</v>
      </c>
      <c r="AH105">
        <f t="shared" si="42"/>
        <v>0.0002373671333709028</v>
      </c>
    </row>
    <row r="106" spans="2:34" ht="12.75">
      <c r="B106">
        <v>0.159999999999999</v>
      </c>
      <c r="C106">
        <v>1</v>
      </c>
      <c r="D106">
        <v>0</v>
      </c>
      <c r="E106">
        <v>0</v>
      </c>
      <c r="F106">
        <f t="shared" si="32"/>
        <v>0.0266666666666665</v>
      </c>
      <c r="G106">
        <f t="shared" si="33"/>
        <v>0.23666666666666675</v>
      </c>
      <c r="H106">
        <f t="shared" si="34"/>
        <v>0.23666666666666675</v>
      </c>
      <c r="I106">
        <f t="shared" si="35"/>
        <v>0.23666666666666675</v>
      </c>
      <c r="J106">
        <f t="shared" si="36"/>
        <v>0.23666666666666675</v>
      </c>
      <c r="K106">
        <f t="shared" si="37"/>
        <v>0.0266666666666665</v>
      </c>
      <c r="L106" s="2">
        <f t="shared" si="43"/>
        <v>1</v>
      </c>
      <c r="M106">
        <f t="shared" si="44"/>
        <v>2.6666666666666496</v>
      </c>
      <c r="N106">
        <f t="shared" si="45"/>
        <v>23.666666666666675</v>
      </c>
      <c r="O106">
        <f t="shared" si="46"/>
        <v>23.666666666666675</v>
      </c>
      <c r="P106">
        <f t="shared" si="47"/>
        <v>23.666666666666675</v>
      </c>
      <c r="Q106">
        <f t="shared" si="48"/>
        <v>23.666666666666675</v>
      </c>
      <c r="R106">
        <f t="shared" si="49"/>
        <v>2.6666666666666496</v>
      </c>
      <c r="S106" s="2">
        <f t="shared" si="50"/>
        <v>99.99999999999999</v>
      </c>
      <c r="T106">
        <f t="shared" si="51"/>
        <v>13.21755839982326</v>
      </c>
      <c r="U106">
        <f t="shared" si="56"/>
        <v>-3.366706296384303</v>
      </c>
      <c r="V106">
        <f t="shared" si="57"/>
        <v>-3.366706296384303</v>
      </c>
      <c r="W106">
        <f t="shared" si="58"/>
        <v>-3.366706296384303</v>
      </c>
      <c r="X106">
        <f t="shared" si="59"/>
        <v>-3.366706296384303</v>
      </c>
      <c r="Y106">
        <f t="shared" si="60"/>
        <v>13.21755839982326</v>
      </c>
      <c r="Z106">
        <f t="shared" si="52"/>
        <v>25.936583228218616</v>
      </c>
      <c r="AA106">
        <f t="shared" si="53"/>
        <v>6</v>
      </c>
      <c r="AB106">
        <f t="shared" si="54"/>
        <v>100</v>
      </c>
      <c r="AC106">
        <f t="shared" si="38"/>
        <v>35</v>
      </c>
      <c r="AD106">
        <f t="shared" si="39"/>
        <v>5</v>
      </c>
      <c r="AE106">
        <f t="shared" si="40"/>
        <v>3000</v>
      </c>
      <c r="AF106">
        <f t="shared" si="41"/>
        <v>1.0116666666666667</v>
      </c>
      <c r="AG106">
        <f t="shared" si="55"/>
        <v>25.637479303016754</v>
      </c>
      <c r="AH106">
        <f t="shared" si="42"/>
        <v>0.00010490403655840921</v>
      </c>
    </row>
    <row r="107" spans="2:34" ht="12.75">
      <c r="B107">
        <v>0.149999999999999</v>
      </c>
      <c r="C107">
        <v>1</v>
      </c>
      <c r="D107">
        <v>0</v>
      </c>
      <c r="E107">
        <v>0</v>
      </c>
      <c r="F107">
        <f t="shared" si="32"/>
        <v>0.02499999999999983</v>
      </c>
      <c r="G107">
        <f t="shared" si="33"/>
        <v>0.23750000000000007</v>
      </c>
      <c r="H107">
        <f t="shared" si="34"/>
        <v>0.23750000000000007</v>
      </c>
      <c r="I107">
        <f t="shared" si="35"/>
        <v>0.23750000000000007</v>
      </c>
      <c r="J107">
        <f t="shared" si="36"/>
        <v>0.23750000000000007</v>
      </c>
      <c r="K107">
        <f t="shared" si="37"/>
        <v>0.02499999999999983</v>
      </c>
      <c r="L107" s="2">
        <f t="shared" si="43"/>
        <v>0.9999999999999999</v>
      </c>
      <c r="M107">
        <f t="shared" si="44"/>
        <v>2.499999999999983</v>
      </c>
      <c r="N107">
        <f t="shared" si="45"/>
        <v>23.750000000000007</v>
      </c>
      <c r="O107">
        <f t="shared" si="46"/>
        <v>23.750000000000007</v>
      </c>
      <c r="P107">
        <f t="shared" si="47"/>
        <v>23.750000000000007</v>
      </c>
      <c r="Q107">
        <f t="shared" si="48"/>
        <v>23.750000000000007</v>
      </c>
      <c r="R107">
        <f t="shared" si="49"/>
        <v>2.499999999999983</v>
      </c>
      <c r="S107" s="2">
        <f t="shared" si="50"/>
        <v>99.99999999999999</v>
      </c>
      <c r="T107">
        <f t="shared" si="51"/>
        <v>13.862943611198972</v>
      </c>
      <c r="U107">
        <f t="shared" si="56"/>
        <v>-3.437005138533191</v>
      </c>
      <c r="V107">
        <f t="shared" si="57"/>
        <v>-3.437005138533191</v>
      </c>
      <c r="W107">
        <f t="shared" si="58"/>
        <v>-3.437005138533191</v>
      </c>
      <c r="X107">
        <f t="shared" si="59"/>
        <v>-3.437005138533191</v>
      </c>
      <c r="Y107">
        <f t="shared" si="60"/>
        <v>13.862943611198972</v>
      </c>
      <c r="Z107">
        <f t="shared" si="52"/>
        <v>27.955733336530358</v>
      </c>
      <c r="AA107">
        <f t="shared" si="53"/>
        <v>6</v>
      </c>
      <c r="AB107">
        <f t="shared" si="54"/>
        <v>100</v>
      </c>
      <c r="AC107">
        <f t="shared" si="38"/>
        <v>35</v>
      </c>
      <c r="AD107">
        <f t="shared" si="39"/>
        <v>5</v>
      </c>
      <c r="AE107">
        <f t="shared" si="40"/>
        <v>3000</v>
      </c>
      <c r="AF107">
        <f t="shared" si="41"/>
        <v>1.0116666666666667</v>
      </c>
      <c r="AG107">
        <f t="shared" si="55"/>
        <v>27.633344319469874</v>
      </c>
      <c r="AH107">
        <f t="shared" si="42"/>
        <v>4.292512071605317E-05</v>
      </c>
    </row>
    <row r="108" spans="2:34" ht="12.75">
      <c r="B108">
        <v>0.139999999999999</v>
      </c>
      <c r="C108">
        <v>1</v>
      </c>
      <c r="D108">
        <v>0</v>
      </c>
      <c r="E108">
        <v>0</v>
      </c>
      <c r="F108">
        <f t="shared" si="32"/>
        <v>0.023333333333333164</v>
      </c>
      <c r="G108">
        <f t="shared" si="33"/>
        <v>0.2383333333333334</v>
      </c>
      <c r="H108">
        <f t="shared" si="34"/>
        <v>0.2383333333333334</v>
      </c>
      <c r="I108">
        <f t="shared" si="35"/>
        <v>0.2383333333333334</v>
      </c>
      <c r="J108">
        <f t="shared" si="36"/>
        <v>0.2383333333333334</v>
      </c>
      <c r="K108">
        <f t="shared" si="37"/>
        <v>0.023333333333333164</v>
      </c>
      <c r="L108" s="2">
        <f t="shared" si="43"/>
        <v>0.9999999999999999</v>
      </c>
      <c r="M108">
        <f t="shared" si="44"/>
        <v>2.3333333333333166</v>
      </c>
      <c r="N108">
        <f t="shared" si="45"/>
        <v>23.83333333333334</v>
      </c>
      <c r="O108">
        <f t="shared" si="46"/>
        <v>23.83333333333334</v>
      </c>
      <c r="P108">
        <f t="shared" si="47"/>
        <v>23.83333333333334</v>
      </c>
      <c r="Q108">
        <f t="shared" si="48"/>
        <v>23.83333333333334</v>
      </c>
      <c r="R108">
        <f t="shared" si="49"/>
        <v>2.3333333333333166</v>
      </c>
      <c r="S108" s="2">
        <f t="shared" si="50"/>
        <v>100</v>
      </c>
      <c r="T108">
        <f t="shared" si="51"/>
        <v>14.552872326068494</v>
      </c>
      <c r="U108">
        <f t="shared" si="56"/>
        <v>-3.507057749557231</v>
      </c>
      <c r="V108">
        <f t="shared" si="57"/>
        <v>-3.507057749557231</v>
      </c>
      <c r="W108">
        <f t="shared" si="58"/>
        <v>-3.507057749557231</v>
      </c>
      <c r="X108">
        <f t="shared" si="59"/>
        <v>-3.507057749557231</v>
      </c>
      <c r="Y108">
        <f t="shared" si="60"/>
        <v>14.552872326068494</v>
      </c>
      <c r="Z108">
        <f t="shared" si="52"/>
        <v>30.155027307816127</v>
      </c>
      <c r="AA108">
        <f t="shared" si="53"/>
        <v>6</v>
      </c>
      <c r="AB108">
        <f t="shared" si="54"/>
        <v>100</v>
      </c>
      <c r="AC108">
        <f t="shared" si="38"/>
        <v>35</v>
      </c>
      <c r="AD108">
        <f t="shared" si="39"/>
        <v>5</v>
      </c>
      <c r="AE108">
        <f t="shared" si="40"/>
        <v>3000</v>
      </c>
      <c r="AF108">
        <f t="shared" si="41"/>
        <v>1.0116666666666667</v>
      </c>
      <c r="AG108">
        <f t="shared" si="55"/>
        <v>29.807275757314127</v>
      </c>
      <c r="AH108">
        <f t="shared" si="42"/>
        <v>1.6094297629406017E-05</v>
      </c>
    </row>
    <row r="109" spans="2:34" ht="12.75">
      <c r="B109">
        <v>0.129999999999999</v>
      </c>
      <c r="C109">
        <v>1</v>
      </c>
      <c r="D109">
        <v>0</v>
      </c>
      <c r="E109">
        <v>0</v>
      </c>
      <c r="F109">
        <f t="shared" si="32"/>
        <v>0.0216666666666665</v>
      </c>
      <c r="G109">
        <f t="shared" si="33"/>
        <v>0.23916666666666675</v>
      </c>
      <c r="H109">
        <f t="shared" si="34"/>
        <v>0.23916666666666675</v>
      </c>
      <c r="I109">
        <f t="shared" si="35"/>
        <v>0.23916666666666675</v>
      </c>
      <c r="J109">
        <f t="shared" si="36"/>
        <v>0.23916666666666675</v>
      </c>
      <c r="K109">
        <f t="shared" si="37"/>
        <v>0.0216666666666665</v>
      </c>
      <c r="L109" s="2">
        <f t="shared" si="43"/>
        <v>1</v>
      </c>
      <c r="M109">
        <f t="shared" si="44"/>
        <v>2.16666666666665</v>
      </c>
      <c r="N109">
        <f t="shared" si="45"/>
        <v>23.916666666666675</v>
      </c>
      <c r="O109">
        <f t="shared" si="46"/>
        <v>23.916666666666675</v>
      </c>
      <c r="P109">
        <f t="shared" si="47"/>
        <v>23.916666666666675</v>
      </c>
      <c r="Q109">
        <f t="shared" si="48"/>
        <v>23.916666666666675</v>
      </c>
      <c r="R109">
        <f t="shared" si="49"/>
        <v>2.16666666666665</v>
      </c>
      <c r="S109" s="2">
        <f t="shared" si="50"/>
        <v>100</v>
      </c>
      <c r="T109">
        <f t="shared" si="51"/>
        <v>15.293952047605714</v>
      </c>
      <c r="U109">
        <f t="shared" si="56"/>
        <v>-3.576865848352604</v>
      </c>
      <c r="V109">
        <f t="shared" si="57"/>
        <v>-3.576865848352604</v>
      </c>
      <c r="W109">
        <f t="shared" si="58"/>
        <v>-3.576865848352604</v>
      </c>
      <c r="X109">
        <f t="shared" si="59"/>
        <v>-3.576865848352604</v>
      </c>
      <c r="Y109">
        <f t="shared" si="60"/>
        <v>15.293952047605714</v>
      </c>
      <c r="Z109">
        <f t="shared" si="52"/>
        <v>32.560881403602025</v>
      </c>
      <c r="AA109">
        <f t="shared" si="53"/>
        <v>6</v>
      </c>
      <c r="AB109">
        <f t="shared" si="54"/>
        <v>100</v>
      </c>
      <c r="AC109">
        <f t="shared" si="38"/>
        <v>35</v>
      </c>
      <c r="AD109">
        <f t="shared" si="39"/>
        <v>5</v>
      </c>
      <c r="AE109">
        <f t="shared" si="40"/>
        <v>3000</v>
      </c>
      <c r="AF109">
        <f t="shared" si="41"/>
        <v>1.0116666666666667</v>
      </c>
      <c r="AG109">
        <f t="shared" si="55"/>
        <v>32.18538524244022</v>
      </c>
      <c r="AH109">
        <f t="shared" si="42"/>
        <v>5.45957812268621E-06</v>
      </c>
    </row>
    <row r="110" spans="2:34" ht="12.75">
      <c r="B110">
        <v>0.119999999999999</v>
      </c>
      <c r="C110">
        <v>1</v>
      </c>
      <c r="D110">
        <v>0</v>
      </c>
      <c r="E110">
        <v>0</v>
      </c>
      <c r="F110">
        <f t="shared" si="32"/>
        <v>0.01999999999999983</v>
      </c>
      <c r="G110">
        <f t="shared" si="33"/>
        <v>0.24000000000000007</v>
      </c>
      <c r="H110">
        <f t="shared" si="34"/>
        <v>0.24000000000000007</v>
      </c>
      <c r="I110">
        <f t="shared" si="35"/>
        <v>0.24000000000000007</v>
      </c>
      <c r="J110">
        <f t="shared" si="36"/>
        <v>0.24000000000000007</v>
      </c>
      <c r="K110">
        <f t="shared" si="37"/>
        <v>0.01999999999999983</v>
      </c>
      <c r="L110" s="2">
        <f t="shared" si="43"/>
        <v>1</v>
      </c>
      <c r="M110">
        <f t="shared" si="44"/>
        <v>1.9999999999999831</v>
      </c>
      <c r="N110">
        <f t="shared" si="45"/>
        <v>24.000000000000007</v>
      </c>
      <c r="O110">
        <f t="shared" si="46"/>
        <v>24.000000000000007</v>
      </c>
      <c r="P110">
        <f t="shared" si="47"/>
        <v>24.000000000000007</v>
      </c>
      <c r="Q110">
        <f t="shared" si="48"/>
        <v>24.000000000000007</v>
      </c>
      <c r="R110">
        <f t="shared" si="49"/>
        <v>1.9999999999999831</v>
      </c>
      <c r="S110" s="2">
        <f t="shared" si="50"/>
        <v>99.99999999999999</v>
      </c>
      <c r="T110">
        <f t="shared" si="51"/>
        <v>16.09437912434109</v>
      </c>
      <c r="U110">
        <f t="shared" si="56"/>
        <v>-3.6464311358790997</v>
      </c>
      <c r="V110">
        <f t="shared" si="57"/>
        <v>-3.6464311358790997</v>
      </c>
      <c r="W110">
        <f t="shared" si="58"/>
        <v>-3.6464311358790997</v>
      </c>
      <c r="X110">
        <f t="shared" si="59"/>
        <v>-3.6464311358790997</v>
      </c>
      <c r="Y110">
        <f t="shared" si="60"/>
        <v>16.09437912434109</v>
      </c>
      <c r="Z110">
        <f t="shared" si="52"/>
        <v>35.206067410331556</v>
      </c>
      <c r="AA110">
        <f t="shared" si="53"/>
        <v>6</v>
      </c>
      <c r="AB110">
        <f t="shared" si="54"/>
        <v>100</v>
      </c>
      <c r="AC110">
        <f t="shared" si="38"/>
        <v>35</v>
      </c>
      <c r="AD110">
        <f t="shared" si="39"/>
        <v>5</v>
      </c>
      <c r="AE110">
        <f t="shared" si="40"/>
        <v>3000</v>
      </c>
      <c r="AF110">
        <f t="shared" si="41"/>
        <v>1.0116666666666667</v>
      </c>
      <c r="AG110">
        <f t="shared" si="55"/>
        <v>34.80006663294717</v>
      </c>
      <c r="AH110">
        <f t="shared" si="42"/>
        <v>1.6494001682576723E-06</v>
      </c>
    </row>
    <row r="111" spans="2:34" ht="12.75">
      <c r="B111">
        <v>0.109999999999999</v>
      </c>
      <c r="C111">
        <v>1</v>
      </c>
      <c r="D111">
        <v>0</v>
      </c>
      <c r="E111">
        <v>0</v>
      </c>
      <c r="F111">
        <f t="shared" si="32"/>
        <v>0.018333333333333167</v>
      </c>
      <c r="G111">
        <f t="shared" si="33"/>
        <v>0.24083333333333343</v>
      </c>
      <c r="H111">
        <f t="shared" si="34"/>
        <v>0.24083333333333343</v>
      </c>
      <c r="I111">
        <f t="shared" si="35"/>
        <v>0.24083333333333343</v>
      </c>
      <c r="J111">
        <f t="shared" si="36"/>
        <v>0.24083333333333343</v>
      </c>
      <c r="K111">
        <f t="shared" si="37"/>
        <v>0.018333333333333167</v>
      </c>
      <c r="L111" s="2">
        <f t="shared" si="43"/>
        <v>1</v>
      </c>
      <c r="M111">
        <f t="shared" si="44"/>
        <v>1.8333333333333166</v>
      </c>
      <c r="N111">
        <f t="shared" si="45"/>
        <v>24.083333333333343</v>
      </c>
      <c r="O111">
        <f t="shared" si="46"/>
        <v>24.083333333333343</v>
      </c>
      <c r="P111">
        <f t="shared" si="47"/>
        <v>24.083333333333343</v>
      </c>
      <c r="Q111">
        <f t="shared" si="48"/>
        <v>24.083333333333343</v>
      </c>
      <c r="R111">
        <f t="shared" si="49"/>
        <v>1.8333333333333166</v>
      </c>
      <c r="S111" s="2">
        <f t="shared" si="50"/>
        <v>100</v>
      </c>
      <c r="T111">
        <f t="shared" si="51"/>
        <v>16.96449289423739</v>
      </c>
      <c r="U111">
        <f t="shared" si="56"/>
        <v>-3.7157552954088264</v>
      </c>
      <c r="V111">
        <f t="shared" si="57"/>
        <v>-3.7157552954088264</v>
      </c>
      <c r="W111">
        <f t="shared" si="58"/>
        <v>-3.7157552954088264</v>
      </c>
      <c r="X111">
        <f t="shared" si="59"/>
        <v>-3.7157552954088264</v>
      </c>
      <c r="Y111">
        <f t="shared" si="60"/>
        <v>16.96449289423739</v>
      </c>
      <c r="Z111">
        <f t="shared" si="52"/>
        <v>38.13192921367896</v>
      </c>
      <c r="AA111">
        <f t="shared" si="53"/>
        <v>6</v>
      </c>
      <c r="AB111">
        <f t="shared" si="54"/>
        <v>100</v>
      </c>
      <c r="AC111">
        <f t="shared" si="38"/>
        <v>35</v>
      </c>
      <c r="AD111">
        <f t="shared" si="39"/>
        <v>5</v>
      </c>
      <c r="AE111">
        <f t="shared" si="40"/>
        <v>3000</v>
      </c>
      <c r="AF111">
        <f t="shared" si="41"/>
        <v>1.0116666666666667</v>
      </c>
      <c r="AG111">
        <f t="shared" si="55"/>
        <v>37.69218703164312</v>
      </c>
      <c r="AH111">
        <f t="shared" si="42"/>
        <v>4.350396234095258E-07</v>
      </c>
    </row>
    <row r="112" spans="2:34" ht="12.75">
      <c r="B112">
        <v>0.099999999999999</v>
      </c>
      <c r="C112">
        <v>1</v>
      </c>
      <c r="D112">
        <v>0</v>
      </c>
      <c r="E112">
        <v>0</v>
      </c>
      <c r="F112">
        <f t="shared" si="32"/>
        <v>0.0166666666666665</v>
      </c>
      <c r="G112">
        <f t="shared" si="33"/>
        <v>0.24166666666666675</v>
      </c>
      <c r="H112">
        <f t="shared" si="34"/>
        <v>0.24166666666666675</v>
      </c>
      <c r="I112">
        <f t="shared" si="35"/>
        <v>0.24166666666666675</v>
      </c>
      <c r="J112">
        <f t="shared" si="36"/>
        <v>0.24166666666666675</v>
      </c>
      <c r="K112">
        <f t="shared" si="37"/>
        <v>0.0166666666666665</v>
      </c>
      <c r="L112" s="2">
        <f t="shared" si="43"/>
        <v>0.9999999999999999</v>
      </c>
      <c r="M112">
        <f t="shared" si="44"/>
        <v>1.66666666666665</v>
      </c>
      <c r="N112">
        <f t="shared" si="45"/>
        <v>24.166666666666675</v>
      </c>
      <c r="O112">
        <f t="shared" si="46"/>
        <v>24.166666666666675</v>
      </c>
      <c r="P112">
        <f t="shared" si="47"/>
        <v>24.166666666666675</v>
      </c>
      <c r="Q112">
        <f t="shared" si="48"/>
        <v>24.166666666666675</v>
      </c>
      <c r="R112">
        <f t="shared" si="49"/>
        <v>1.66666666666665</v>
      </c>
      <c r="S112" s="2">
        <f t="shared" si="50"/>
        <v>100</v>
      </c>
      <c r="T112">
        <f t="shared" si="51"/>
        <v>17.917594692280648</v>
      </c>
      <c r="U112">
        <f t="shared" si="56"/>
        <v>-3.784839992770574</v>
      </c>
      <c r="V112">
        <f t="shared" si="57"/>
        <v>-3.784839992770574</v>
      </c>
      <c r="W112">
        <f t="shared" si="58"/>
        <v>-3.784839992770574</v>
      </c>
      <c r="X112">
        <f t="shared" si="59"/>
        <v>-3.784839992770574</v>
      </c>
      <c r="Y112">
        <f t="shared" si="60"/>
        <v>17.917594692280648</v>
      </c>
      <c r="Z112">
        <f t="shared" si="52"/>
        <v>41.39165882695799</v>
      </c>
      <c r="AA112">
        <f t="shared" si="53"/>
        <v>6</v>
      </c>
      <c r="AB112">
        <f t="shared" si="54"/>
        <v>100</v>
      </c>
      <c r="AC112">
        <f t="shared" si="38"/>
        <v>35</v>
      </c>
      <c r="AD112">
        <f t="shared" si="39"/>
        <v>5</v>
      </c>
      <c r="AE112">
        <f t="shared" si="40"/>
        <v>3000</v>
      </c>
      <c r="AF112">
        <f t="shared" si="41"/>
        <v>1.0116666666666667</v>
      </c>
      <c r="AG112">
        <f t="shared" si="55"/>
        <v>40.91432503488434</v>
      </c>
      <c r="AH112">
        <f t="shared" si="42"/>
        <v>9.764228257798377E-08</v>
      </c>
    </row>
    <row r="113" spans="2:34" ht="12.75">
      <c r="B113">
        <v>0.089999999999999</v>
      </c>
      <c r="C113">
        <v>1</v>
      </c>
      <c r="D113">
        <v>0</v>
      </c>
      <c r="E113">
        <v>0</v>
      </c>
      <c r="F113">
        <f t="shared" si="32"/>
        <v>0.014999999999999833</v>
      </c>
      <c r="G113">
        <f t="shared" si="33"/>
        <v>0.2425000000000001</v>
      </c>
      <c r="H113">
        <f t="shared" si="34"/>
        <v>0.2425000000000001</v>
      </c>
      <c r="I113">
        <f t="shared" si="35"/>
        <v>0.2425000000000001</v>
      </c>
      <c r="J113">
        <f t="shared" si="36"/>
        <v>0.2425000000000001</v>
      </c>
      <c r="K113">
        <f t="shared" si="37"/>
        <v>0.014999999999999833</v>
      </c>
      <c r="L113" s="2">
        <f t="shared" si="43"/>
        <v>1.0000000000000002</v>
      </c>
      <c r="M113">
        <f t="shared" si="44"/>
        <v>1.4999999999999833</v>
      </c>
      <c r="N113">
        <f t="shared" si="45"/>
        <v>24.25000000000001</v>
      </c>
      <c r="O113">
        <f t="shared" si="46"/>
        <v>24.25000000000001</v>
      </c>
      <c r="P113">
        <f t="shared" si="47"/>
        <v>24.25000000000001</v>
      </c>
      <c r="Q113">
        <f t="shared" si="48"/>
        <v>24.25000000000001</v>
      </c>
      <c r="R113">
        <f t="shared" si="49"/>
        <v>1.4999999999999833</v>
      </c>
      <c r="S113" s="2">
        <f t="shared" si="50"/>
        <v>100.00000000000001</v>
      </c>
      <c r="T113">
        <f t="shared" si="51"/>
        <v>18.971199848858923</v>
      </c>
      <c r="U113">
        <f t="shared" si="56"/>
        <v>-3.853686876590033</v>
      </c>
      <c r="V113">
        <f t="shared" si="57"/>
        <v>-3.853686876590033</v>
      </c>
      <c r="W113">
        <f t="shared" si="58"/>
        <v>-3.853686876590033</v>
      </c>
      <c r="X113">
        <f t="shared" si="59"/>
        <v>-3.853686876590033</v>
      </c>
      <c r="Y113">
        <f t="shared" si="60"/>
        <v>18.971199848858923</v>
      </c>
      <c r="Z113">
        <f t="shared" si="52"/>
        <v>45.055304382715434</v>
      </c>
      <c r="AA113">
        <f t="shared" si="53"/>
        <v>6</v>
      </c>
      <c r="AB113">
        <f t="shared" si="54"/>
        <v>100</v>
      </c>
      <c r="AC113">
        <f t="shared" si="38"/>
        <v>35</v>
      </c>
      <c r="AD113">
        <f t="shared" si="39"/>
        <v>5</v>
      </c>
      <c r="AE113">
        <f t="shared" si="40"/>
        <v>3000</v>
      </c>
      <c r="AF113">
        <f t="shared" si="41"/>
        <v>1.0116666666666667</v>
      </c>
      <c r="AG113">
        <f t="shared" si="55"/>
        <v>44.53572097138264</v>
      </c>
      <c r="AH113">
        <f t="shared" si="42"/>
        <v>1.802960592617292E-08</v>
      </c>
    </row>
    <row r="114" spans="2:34" ht="12.75">
      <c r="B114">
        <v>0.079999999999999</v>
      </c>
      <c r="C114">
        <v>1</v>
      </c>
      <c r="D114">
        <v>0</v>
      </c>
      <c r="E114">
        <v>0</v>
      </c>
      <c r="F114">
        <f t="shared" si="32"/>
        <v>0.013333333333333166</v>
      </c>
      <c r="G114">
        <f t="shared" si="33"/>
        <v>0.24333333333333343</v>
      </c>
      <c r="H114">
        <f t="shared" si="34"/>
        <v>0.24333333333333343</v>
      </c>
      <c r="I114">
        <f t="shared" si="35"/>
        <v>0.24333333333333343</v>
      </c>
      <c r="J114">
        <f t="shared" si="36"/>
        <v>0.24333333333333343</v>
      </c>
      <c r="K114">
        <f t="shared" si="37"/>
        <v>0.013333333333333166</v>
      </c>
      <c r="L114" s="2">
        <f t="shared" si="43"/>
        <v>1</v>
      </c>
      <c r="M114">
        <f t="shared" si="44"/>
        <v>1.3333333333333166</v>
      </c>
      <c r="N114">
        <f t="shared" si="45"/>
        <v>24.333333333333343</v>
      </c>
      <c r="O114">
        <f t="shared" si="46"/>
        <v>24.333333333333343</v>
      </c>
      <c r="P114">
        <f t="shared" si="47"/>
        <v>24.333333333333343</v>
      </c>
      <c r="Q114">
        <f t="shared" si="48"/>
        <v>24.333333333333343</v>
      </c>
      <c r="R114">
        <f t="shared" si="49"/>
        <v>1.3333333333333166</v>
      </c>
      <c r="S114" s="2">
        <f t="shared" si="50"/>
        <v>100</v>
      </c>
      <c r="T114">
        <f t="shared" si="51"/>
        <v>20.149030205422772</v>
      </c>
      <c r="U114">
        <f t="shared" si="56"/>
        <v>-3.922297578525815</v>
      </c>
      <c r="V114">
        <f t="shared" si="57"/>
        <v>-3.922297578525815</v>
      </c>
      <c r="W114">
        <f t="shared" si="58"/>
        <v>-3.922297578525815</v>
      </c>
      <c r="X114">
        <f t="shared" si="59"/>
        <v>-3.922297578525815</v>
      </c>
      <c r="Y114">
        <f t="shared" si="60"/>
        <v>20.149030205422772</v>
      </c>
      <c r="Z114">
        <f t="shared" si="52"/>
        <v>49.21774019348457</v>
      </c>
      <c r="AA114">
        <f t="shared" si="53"/>
        <v>6</v>
      </c>
      <c r="AB114">
        <f t="shared" si="54"/>
        <v>100</v>
      </c>
      <c r="AC114">
        <f t="shared" si="38"/>
        <v>35</v>
      </c>
      <c r="AD114">
        <f t="shared" si="39"/>
        <v>5</v>
      </c>
      <c r="AE114">
        <f t="shared" si="40"/>
        <v>3000</v>
      </c>
      <c r="AF114">
        <f t="shared" si="41"/>
        <v>1.0116666666666667</v>
      </c>
      <c r="AG114">
        <f t="shared" si="55"/>
        <v>48.65015505122033</v>
      </c>
      <c r="AH114">
        <f t="shared" si="42"/>
        <v>2.616337423925582E-09</v>
      </c>
    </row>
    <row r="115" spans="2:34" ht="12.75">
      <c r="B115">
        <v>0.069999999999999</v>
      </c>
      <c r="C115">
        <v>1</v>
      </c>
      <c r="D115">
        <v>0</v>
      </c>
      <c r="E115">
        <v>0</v>
      </c>
      <c r="F115">
        <f t="shared" si="32"/>
        <v>0.011666666666666499</v>
      </c>
      <c r="G115">
        <f t="shared" si="33"/>
        <v>0.24416666666666675</v>
      </c>
      <c r="H115">
        <f t="shared" si="34"/>
        <v>0.24416666666666675</v>
      </c>
      <c r="I115">
        <f t="shared" si="35"/>
        <v>0.24416666666666675</v>
      </c>
      <c r="J115">
        <f t="shared" si="36"/>
        <v>0.24416666666666675</v>
      </c>
      <c r="K115">
        <f t="shared" si="37"/>
        <v>0.011666666666666499</v>
      </c>
      <c r="L115" s="2">
        <f t="shared" si="43"/>
        <v>1</v>
      </c>
      <c r="M115">
        <f t="shared" si="44"/>
        <v>1.1666666666666499</v>
      </c>
      <c r="N115">
        <f t="shared" si="45"/>
        <v>24.416666666666675</v>
      </c>
      <c r="O115">
        <f t="shared" si="46"/>
        <v>24.416666666666675</v>
      </c>
      <c r="P115">
        <f t="shared" si="47"/>
        <v>24.416666666666675</v>
      </c>
      <c r="Q115">
        <f t="shared" si="48"/>
        <v>24.416666666666675</v>
      </c>
      <c r="R115">
        <f t="shared" si="49"/>
        <v>1.1666666666666499</v>
      </c>
      <c r="S115" s="2">
        <f t="shared" si="50"/>
        <v>99.99999999999999</v>
      </c>
      <c r="T115">
        <f t="shared" si="51"/>
        <v>21.48434413166802</v>
      </c>
      <c r="U115">
        <f t="shared" si="56"/>
        <v>-3.9906737135015264</v>
      </c>
      <c r="V115">
        <f t="shared" si="57"/>
        <v>-3.9906737135015264</v>
      </c>
      <c r="W115">
        <f t="shared" si="58"/>
        <v>-3.9906737135015264</v>
      </c>
      <c r="X115">
        <f t="shared" si="59"/>
        <v>-3.9906737135015264</v>
      </c>
      <c r="Y115">
        <f t="shared" si="60"/>
        <v>21.48434413166802</v>
      </c>
      <c r="Z115">
        <f t="shared" si="52"/>
        <v>54.01198681865988</v>
      </c>
      <c r="AA115">
        <f t="shared" si="53"/>
        <v>6</v>
      </c>
      <c r="AB115">
        <f t="shared" si="54"/>
        <v>100</v>
      </c>
      <c r="AC115">
        <f t="shared" si="38"/>
        <v>35</v>
      </c>
      <c r="AD115">
        <f t="shared" si="39"/>
        <v>5</v>
      </c>
      <c r="AE115">
        <f t="shared" si="40"/>
        <v>3000</v>
      </c>
      <c r="AF115">
        <f t="shared" si="41"/>
        <v>1.0116666666666667</v>
      </c>
      <c r="AG115">
        <f t="shared" si="55"/>
        <v>53.38911382404601</v>
      </c>
      <c r="AH115">
        <f t="shared" si="42"/>
        <v>2.798121335234301E-10</v>
      </c>
    </row>
    <row r="116" spans="2:34" ht="12.75">
      <c r="B116">
        <v>0.0599999999999991</v>
      </c>
      <c r="C116">
        <v>1</v>
      </c>
      <c r="D116">
        <v>0</v>
      </c>
      <c r="E116">
        <v>0</v>
      </c>
      <c r="F116">
        <f t="shared" si="32"/>
        <v>0.00999999999999985</v>
      </c>
      <c r="G116">
        <f t="shared" si="33"/>
        <v>0.24500000000000008</v>
      </c>
      <c r="H116">
        <f t="shared" si="34"/>
        <v>0.24500000000000008</v>
      </c>
      <c r="I116">
        <f t="shared" si="35"/>
        <v>0.24500000000000008</v>
      </c>
      <c r="J116">
        <f t="shared" si="36"/>
        <v>0.24500000000000008</v>
      </c>
      <c r="K116">
        <f t="shared" si="37"/>
        <v>0.00999999999999985</v>
      </c>
      <c r="L116" s="2">
        <f t="shared" si="43"/>
        <v>1</v>
      </c>
      <c r="M116">
        <f t="shared" si="44"/>
        <v>0.9999999999999849</v>
      </c>
      <c r="N116">
        <f t="shared" si="45"/>
        <v>24.500000000000007</v>
      </c>
      <c r="O116">
        <f t="shared" si="46"/>
        <v>24.500000000000007</v>
      </c>
      <c r="P116">
        <f t="shared" si="47"/>
        <v>24.500000000000007</v>
      </c>
      <c r="Q116">
        <f t="shared" si="48"/>
        <v>24.500000000000007</v>
      </c>
      <c r="R116">
        <f t="shared" si="49"/>
        <v>0.9999999999999849</v>
      </c>
      <c r="S116" s="2">
        <f t="shared" si="50"/>
        <v>99.99999999999999</v>
      </c>
      <c r="T116">
        <f t="shared" si="51"/>
        <v>23.02585092994061</v>
      </c>
      <c r="U116">
        <f t="shared" si="56"/>
        <v>-4.058816879933811</v>
      </c>
      <c r="V116">
        <f t="shared" si="57"/>
        <v>-4.058816879933811</v>
      </c>
      <c r="W116">
        <f t="shared" si="58"/>
        <v>-4.058816879933811</v>
      </c>
      <c r="X116">
        <f t="shared" si="59"/>
        <v>-4.058816879933811</v>
      </c>
      <c r="Y116">
        <f t="shared" si="60"/>
        <v>23.02585092994061</v>
      </c>
      <c r="Z116">
        <f t="shared" si="52"/>
        <v>59.63286868029195</v>
      </c>
      <c r="AA116">
        <f t="shared" si="53"/>
        <v>6</v>
      </c>
      <c r="AB116">
        <f t="shared" si="54"/>
        <v>100</v>
      </c>
      <c r="AC116">
        <f t="shared" si="38"/>
        <v>35</v>
      </c>
      <c r="AD116">
        <f t="shared" si="39"/>
        <v>5</v>
      </c>
      <c r="AE116">
        <f t="shared" si="40"/>
        <v>3000</v>
      </c>
      <c r="AF116">
        <f t="shared" si="41"/>
        <v>1.0116666666666667</v>
      </c>
      <c r="AG116">
        <f t="shared" si="55"/>
        <v>58.94517497228199</v>
      </c>
      <c r="AH116">
        <f t="shared" si="42"/>
        <v>2.0073320493587417E-11</v>
      </c>
    </row>
    <row r="117" spans="2:34" ht="12.75">
      <c r="B117">
        <v>0.049999999999999</v>
      </c>
      <c r="C117">
        <v>1</v>
      </c>
      <c r="D117">
        <v>0</v>
      </c>
      <c r="E117">
        <v>0</v>
      </c>
      <c r="F117">
        <f t="shared" si="32"/>
        <v>0.008333333333333165</v>
      </c>
      <c r="G117">
        <f t="shared" si="33"/>
        <v>0.2458333333333334</v>
      </c>
      <c r="H117">
        <f t="shared" si="34"/>
        <v>0.2458333333333334</v>
      </c>
      <c r="I117">
        <f t="shared" si="35"/>
        <v>0.2458333333333334</v>
      </c>
      <c r="J117">
        <f t="shared" si="36"/>
        <v>0.2458333333333334</v>
      </c>
      <c r="K117">
        <f t="shared" si="37"/>
        <v>0.008333333333333165</v>
      </c>
      <c r="L117" s="2">
        <f t="shared" si="43"/>
        <v>0.9999999999999999</v>
      </c>
      <c r="M117">
        <f t="shared" si="44"/>
        <v>0.8333333333333165</v>
      </c>
      <c r="N117">
        <f t="shared" si="45"/>
        <v>24.58333333333334</v>
      </c>
      <c r="O117">
        <f t="shared" si="46"/>
        <v>24.58333333333334</v>
      </c>
      <c r="P117">
        <f t="shared" si="47"/>
        <v>24.58333333333334</v>
      </c>
      <c r="Q117">
        <f t="shared" si="48"/>
        <v>24.58333333333334</v>
      </c>
      <c r="R117">
        <f t="shared" si="49"/>
        <v>0.8333333333333165</v>
      </c>
      <c r="S117" s="2">
        <f t="shared" si="50"/>
        <v>100</v>
      </c>
      <c r="T117">
        <f t="shared" si="51"/>
        <v>24.8490664978802</v>
      </c>
      <c r="U117">
        <f t="shared" si="56"/>
        <v>-4.126728659956575</v>
      </c>
      <c r="V117">
        <f t="shared" si="57"/>
        <v>-4.126728659956575</v>
      </c>
      <c r="W117">
        <f t="shared" si="58"/>
        <v>-4.126728659956575</v>
      </c>
      <c r="X117">
        <f t="shared" si="59"/>
        <v>-4.126728659956575</v>
      </c>
      <c r="Y117">
        <f t="shared" si="60"/>
        <v>24.8490664978802</v>
      </c>
      <c r="Z117">
        <f t="shared" si="52"/>
        <v>66.3824367118682</v>
      </c>
      <c r="AA117">
        <f t="shared" si="53"/>
        <v>6</v>
      </c>
      <c r="AB117">
        <f t="shared" si="54"/>
        <v>100</v>
      </c>
      <c r="AC117">
        <f t="shared" si="38"/>
        <v>35</v>
      </c>
      <c r="AD117">
        <f t="shared" si="39"/>
        <v>5</v>
      </c>
      <c r="AE117">
        <f t="shared" si="40"/>
        <v>3000</v>
      </c>
      <c r="AF117">
        <f t="shared" si="41"/>
        <v>1.0116666666666667</v>
      </c>
      <c r="AG117">
        <f t="shared" si="55"/>
        <v>65.61690614023215</v>
      </c>
      <c r="AH117">
        <f t="shared" si="42"/>
        <v>8.346660389085985E-13</v>
      </c>
    </row>
    <row r="118" spans="2:34" ht="12.75">
      <c r="B118">
        <v>0.039999999999999</v>
      </c>
      <c r="C118">
        <v>1</v>
      </c>
      <c r="D118">
        <v>0</v>
      </c>
      <c r="E118">
        <v>0</v>
      </c>
      <c r="F118">
        <f t="shared" si="32"/>
        <v>0.0066666666666665</v>
      </c>
      <c r="G118">
        <f t="shared" si="33"/>
        <v>0.24666666666666673</v>
      </c>
      <c r="H118">
        <f t="shared" si="34"/>
        <v>0.24666666666666673</v>
      </c>
      <c r="I118">
        <f t="shared" si="35"/>
        <v>0.24666666666666673</v>
      </c>
      <c r="J118">
        <f t="shared" si="36"/>
        <v>0.24666666666666673</v>
      </c>
      <c r="K118">
        <f t="shared" si="37"/>
        <v>0.0066666666666665</v>
      </c>
      <c r="L118" s="2">
        <f t="shared" si="43"/>
        <v>0.9999999999999999</v>
      </c>
      <c r="M118">
        <f t="shared" si="44"/>
        <v>0.66666666666665</v>
      </c>
      <c r="N118">
        <f t="shared" si="45"/>
        <v>24.66666666666667</v>
      </c>
      <c r="O118">
        <f t="shared" si="46"/>
        <v>24.66666666666667</v>
      </c>
      <c r="P118">
        <f t="shared" si="47"/>
        <v>24.66666666666667</v>
      </c>
      <c r="Q118">
        <f t="shared" si="48"/>
        <v>24.66666666666667</v>
      </c>
      <c r="R118">
        <f t="shared" si="49"/>
        <v>0.66666666666665</v>
      </c>
      <c r="S118" s="2">
        <f t="shared" si="50"/>
        <v>99.99999999999997</v>
      </c>
      <c r="T118">
        <f t="shared" si="51"/>
        <v>27.08050201102235</v>
      </c>
      <c r="U118">
        <f t="shared" si="56"/>
        <v>-4.194410619641386</v>
      </c>
      <c r="V118">
        <f t="shared" si="57"/>
        <v>-4.194410619641386</v>
      </c>
      <c r="W118">
        <f t="shared" si="58"/>
        <v>-4.194410619641386</v>
      </c>
      <c r="X118">
        <f t="shared" si="59"/>
        <v>-4.194410619641386</v>
      </c>
      <c r="Y118">
        <f t="shared" si="60"/>
        <v>27.08050201102235</v>
      </c>
      <c r="Z118">
        <f t="shared" si="52"/>
        <v>74.76672308695832</v>
      </c>
      <c r="AA118">
        <f t="shared" si="53"/>
        <v>6</v>
      </c>
      <c r="AB118">
        <f t="shared" si="54"/>
        <v>100</v>
      </c>
      <c r="AC118">
        <f t="shared" si="38"/>
        <v>35</v>
      </c>
      <c r="AD118">
        <f t="shared" si="39"/>
        <v>5</v>
      </c>
      <c r="AE118">
        <f t="shared" si="40"/>
        <v>3000</v>
      </c>
      <c r="AF118">
        <f t="shared" si="41"/>
        <v>1.0116666666666667</v>
      </c>
      <c r="AG118">
        <f t="shared" si="55"/>
        <v>73.90450387508236</v>
      </c>
      <c r="AH118">
        <f t="shared" si="42"/>
        <v>1.57461040736755E-14</v>
      </c>
    </row>
    <row r="119" spans="2:34" ht="12.75">
      <c r="B119">
        <v>0.029999999999999</v>
      </c>
      <c r="C119">
        <v>1</v>
      </c>
      <c r="D119">
        <v>0</v>
      </c>
      <c r="E119">
        <v>0</v>
      </c>
      <c r="F119">
        <f t="shared" si="32"/>
        <v>0.004999999999999833</v>
      </c>
      <c r="G119">
        <f t="shared" si="33"/>
        <v>0.24750000000000008</v>
      </c>
      <c r="H119">
        <f t="shared" si="34"/>
        <v>0.24750000000000008</v>
      </c>
      <c r="I119">
        <f t="shared" si="35"/>
        <v>0.24750000000000008</v>
      </c>
      <c r="J119">
        <f t="shared" si="36"/>
        <v>0.24750000000000008</v>
      </c>
      <c r="K119">
        <f t="shared" si="37"/>
        <v>0.004999999999999833</v>
      </c>
      <c r="L119" s="2">
        <f t="shared" si="43"/>
        <v>0.9999999999999999</v>
      </c>
      <c r="M119">
        <f t="shared" si="44"/>
        <v>0.4999999999999833</v>
      </c>
      <c r="N119">
        <f t="shared" si="45"/>
        <v>24.750000000000007</v>
      </c>
      <c r="O119">
        <f t="shared" si="46"/>
        <v>24.750000000000007</v>
      </c>
      <c r="P119">
        <f t="shared" si="47"/>
        <v>24.750000000000007</v>
      </c>
      <c r="Q119">
        <f t="shared" si="48"/>
        <v>24.750000000000007</v>
      </c>
      <c r="R119">
        <f t="shared" si="49"/>
        <v>0.4999999999999833</v>
      </c>
      <c r="S119" s="2">
        <f t="shared" si="50"/>
        <v>99.99999999999999</v>
      </c>
      <c r="T119">
        <f t="shared" si="51"/>
        <v>29.957322735540245</v>
      </c>
      <c r="U119">
        <f t="shared" si="56"/>
        <v>-4.261864309214173</v>
      </c>
      <c r="V119">
        <f t="shared" si="57"/>
        <v>-4.261864309214173</v>
      </c>
      <c r="W119">
        <f t="shared" si="58"/>
        <v>-4.261864309214173</v>
      </c>
      <c r="X119">
        <f t="shared" si="59"/>
        <v>-4.261864309214173</v>
      </c>
      <c r="Y119">
        <f t="shared" si="60"/>
        <v>29.957322735540245</v>
      </c>
      <c r="Z119">
        <f t="shared" si="52"/>
        <v>85.7343764684476</v>
      </c>
      <c r="AA119">
        <f t="shared" si="53"/>
        <v>6</v>
      </c>
      <c r="AB119">
        <f t="shared" si="54"/>
        <v>100</v>
      </c>
      <c r="AC119">
        <f t="shared" si="38"/>
        <v>35</v>
      </c>
      <c r="AD119">
        <f t="shared" si="39"/>
        <v>5</v>
      </c>
      <c r="AE119">
        <f t="shared" si="40"/>
        <v>3000</v>
      </c>
      <c r="AF119">
        <f t="shared" si="41"/>
        <v>1.0116666666666667</v>
      </c>
      <c r="AG119">
        <f t="shared" si="55"/>
        <v>84.74567690456105</v>
      </c>
      <c r="AH119">
        <f t="shared" si="42"/>
        <v>8.511117143681068E-17</v>
      </c>
    </row>
    <row r="120" spans="2:34" ht="12.75">
      <c r="B120">
        <v>0.019999999999999</v>
      </c>
      <c r="C120">
        <v>1</v>
      </c>
      <c r="D120">
        <v>0</v>
      </c>
      <c r="E120">
        <v>0</v>
      </c>
      <c r="F120">
        <f t="shared" si="32"/>
        <v>0.0033333333333331666</v>
      </c>
      <c r="G120">
        <f t="shared" si="33"/>
        <v>0.2483333333333334</v>
      </c>
      <c r="H120">
        <f t="shared" si="34"/>
        <v>0.2483333333333334</v>
      </c>
      <c r="I120">
        <f t="shared" si="35"/>
        <v>0.2483333333333334</v>
      </c>
      <c r="J120">
        <f t="shared" si="36"/>
        <v>0.2483333333333334</v>
      </c>
      <c r="K120">
        <f t="shared" si="37"/>
        <v>0.0033333333333331666</v>
      </c>
      <c r="L120" s="2">
        <f t="shared" si="43"/>
        <v>1</v>
      </c>
      <c r="M120">
        <f t="shared" si="44"/>
        <v>0.33333333333331666</v>
      </c>
      <c r="N120">
        <f t="shared" si="45"/>
        <v>24.83333333333334</v>
      </c>
      <c r="O120">
        <f t="shared" si="46"/>
        <v>24.83333333333334</v>
      </c>
      <c r="P120">
        <f t="shared" si="47"/>
        <v>24.83333333333334</v>
      </c>
      <c r="Q120">
        <f t="shared" si="48"/>
        <v>24.83333333333334</v>
      </c>
      <c r="R120">
        <f t="shared" si="49"/>
        <v>0.33333333333331666</v>
      </c>
      <c r="S120" s="2">
        <f t="shared" si="50"/>
        <v>100</v>
      </c>
      <c r="T120">
        <f t="shared" si="51"/>
        <v>34.01197381662205</v>
      </c>
      <c r="U120">
        <f t="shared" si="56"/>
        <v>-4.329091263268267</v>
      </c>
      <c r="V120">
        <f t="shared" si="57"/>
        <v>-4.329091263268267</v>
      </c>
      <c r="W120">
        <f t="shared" si="58"/>
        <v>-4.329091263268267</v>
      </c>
      <c r="X120">
        <f t="shared" si="59"/>
        <v>-4.329091263268267</v>
      </c>
      <c r="Y120">
        <f t="shared" si="60"/>
        <v>34.01197381662205</v>
      </c>
      <c r="Z120">
        <f t="shared" si="52"/>
        <v>101.41516516034207</v>
      </c>
      <c r="AA120">
        <f t="shared" si="53"/>
        <v>6</v>
      </c>
      <c r="AB120">
        <f t="shared" si="54"/>
        <v>100</v>
      </c>
      <c r="AC120">
        <f t="shared" si="38"/>
        <v>35</v>
      </c>
      <c r="AD120">
        <f t="shared" si="39"/>
        <v>5</v>
      </c>
      <c r="AE120">
        <f t="shared" si="40"/>
        <v>3000</v>
      </c>
      <c r="AF120">
        <f t="shared" si="41"/>
        <v>1.0116666666666667</v>
      </c>
      <c r="AG120">
        <f t="shared" si="55"/>
        <v>100.24563277793285</v>
      </c>
      <c r="AH120">
        <f t="shared" si="42"/>
        <v>4.6912145790040343E-20</v>
      </c>
    </row>
    <row r="121" spans="2:34" ht="12.75">
      <c r="B121">
        <v>0.00999999999999901</v>
      </c>
      <c r="C121">
        <v>1</v>
      </c>
      <c r="D121">
        <v>0</v>
      </c>
      <c r="E121">
        <v>0</v>
      </c>
      <c r="F121">
        <f t="shared" si="32"/>
        <v>0.0016666666666665015</v>
      </c>
      <c r="G121">
        <f t="shared" si="33"/>
        <v>0.24916666666666676</v>
      </c>
      <c r="H121">
        <f t="shared" si="34"/>
        <v>0.24916666666666676</v>
      </c>
      <c r="I121">
        <f t="shared" si="35"/>
        <v>0.24916666666666676</v>
      </c>
      <c r="J121">
        <f t="shared" si="36"/>
        <v>0.24916666666666676</v>
      </c>
      <c r="K121">
        <f t="shared" si="37"/>
        <v>0.0016666666666665015</v>
      </c>
      <c r="L121" s="2">
        <f t="shared" si="43"/>
        <v>1</v>
      </c>
      <c r="M121">
        <f t="shared" si="44"/>
        <v>0.16666666666665014</v>
      </c>
      <c r="N121">
        <f t="shared" si="45"/>
        <v>24.916666666666675</v>
      </c>
      <c r="O121">
        <f t="shared" si="46"/>
        <v>24.916666666666675</v>
      </c>
      <c r="P121">
        <f t="shared" si="47"/>
        <v>24.916666666666675</v>
      </c>
      <c r="Q121">
        <f t="shared" si="48"/>
        <v>24.916666666666675</v>
      </c>
      <c r="R121">
        <f t="shared" si="49"/>
        <v>0.16666666666665014</v>
      </c>
      <c r="S121" s="2">
        <f t="shared" si="50"/>
        <v>100</v>
      </c>
      <c r="T121">
        <f t="shared" si="51"/>
        <v>40.943445622222</v>
      </c>
      <c r="U121">
        <f t="shared" si="56"/>
        <v>-4.39609300097391</v>
      </c>
      <c r="V121">
        <f t="shared" si="57"/>
        <v>-4.39609300097391</v>
      </c>
      <c r="W121">
        <f t="shared" si="58"/>
        <v>-4.39609300097391</v>
      </c>
      <c r="X121">
        <f t="shared" si="59"/>
        <v>-4.39609300097391</v>
      </c>
      <c r="Y121">
        <f t="shared" si="60"/>
        <v>40.943445622222</v>
      </c>
      <c r="Z121">
        <f t="shared" si="52"/>
        <v>128.6050384810967</v>
      </c>
      <c r="AA121">
        <f t="shared" si="53"/>
        <v>6</v>
      </c>
      <c r="AB121">
        <f t="shared" si="54"/>
        <v>100</v>
      </c>
      <c r="AC121">
        <f t="shared" si="38"/>
        <v>35</v>
      </c>
      <c r="AD121">
        <f t="shared" si="39"/>
        <v>5</v>
      </c>
      <c r="AE121">
        <f t="shared" si="40"/>
        <v>3000</v>
      </c>
      <c r="AF121">
        <f t="shared" si="41"/>
        <v>1.0116666666666667</v>
      </c>
      <c r="AG121">
        <f t="shared" si="55"/>
        <v>127.12194907521913</v>
      </c>
      <c r="AH121">
        <f t="shared" si="42"/>
        <v>9.709062230654942E-26</v>
      </c>
    </row>
    <row r="122" spans="2:34" ht="12.75">
      <c r="B122">
        <v>0</v>
      </c>
      <c r="C122">
        <v>1</v>
      </c>
      <c r="D122">
        <v>0</v>
      </c>
      <c r="E122">
        <v>0</v>
      </c>
      <c r="F122">
        <f t="shared" si="32"/>
        <v>0</v>
      </c>
      <c r="G122">
        <f t="shared" si="33"/>
        <v>0.25</v>
      </c>
      <c r="H122">
        <f t="shared" si="34"/>
        <v>0.25</v>
      </c>
      <c r="I122">
        <f t="shared" si="35"/>
        <v>0.25</v>
      </c>
      <c r="J122">
        <f t="shared" si="36"/>
        <v>0.25</v>
      </c>
      <c r="K122">
        <f t="shared" si="37"/>
        <v>0</v>
      </c>
      <c r="L122" s="2">
        <f t="shared" si="43"/>
        <v>1</v>
      </c>
      <c r="M122">
        <f t="shared" si="44"/>
        <v>0</v>
      </c>
      <c r="N122">
        <f t="shared" si="45"/>
        <v>25</v>
      </c>
      <c r="O122">
        <f t="shared" si="46"/>
        <v>25</v>
      </c>
      <c r="P122">
        <f t="shared" si="47"/>
        <v>25</v>
      </c>
      <c r="Q122">
        <f t="shared" si="48"/>
        <v>25</v>
      </c>
      <c r="R122">
        <f t="shared" si="49"/>
        <v>0</v>
      </c>
      <c r="S122" s="2">
        <f t="shared" si="50"/>
        <v>100</v>
      </c>
      <c r="T122">
        <f t="shared" si="51"/>
        <v>999999</v>
      </c>
      <c r="U122">
        <f t="shared" si="56"/>
        <v>-4.462871026284194</v>
      </c>
      <c r="V122">
        <f t="shared" si="57"/>
        <v>-4.462871026284194</v>
      </c>
      <c r="W122">
        <f t="shared" si="58"/>
        <v>-4.462871026284194</v>
      </c>
      <c r="X122">
        <f t="shared" si="59"/>
        <v>-4.462871026284194</v>
      </c>
      <c r="Y122">
        <f t="shared" si="60"/>
        <v>999999</v>
      </c>
      <c r="Z122">
        <f t="shared" si="52"/>
        <v>3999960.29703179</v>
      </c>
      <c r="AA122">
        <f t="shared" si="53"/>
        <v>6</v>
      </c>
      <c r="AB122">
        <f t="shared" si="54"/>
        <v>100</v>
      </c>
      <c r="AC122">
        <f t="shared" si="38"/>
        <v>35</v>
      </c>
      <c r="AD122">
        <f t="shared" si="39"/>
        <v>5</v>
      </c>
      <c r="AE122">
        <f t="shared" si="40"/>
        <v>3000</v>
      </c>
      <c r="AF122">
        <f t="shared" si="41"/>
        <v>1.0116666666666667</v>
      </c>
      <c r="AG122">
        <f t="shared" si="55"/>
        <v>3953832.254067667</v>
      </c>
      <c r="AH122">
        <f t="shared" si="42"/>
        <v>0</v>
      </c>
    </row>
    <row r="123" spans="2:34" ht="12.75">
      <c r="B123">
        <v>1</v>
      </c>
      <c r="C123">
        <v>0</v>
      </c>
      <c r="D123">
        <v>1</v>
      </c>
      <c r="E123">
        <v>0</v>
      </c>
      <c r="F123">
        <f t="shared" si="32"/>
        <v>0.16666666666666666</v>
      </c>
      <c r="G123">
        <f t="shared" si="33"/>
        <v>0.16666666666666666</v>
      </c>
      <c r="H123">
        <f t="shared" si="34"/>
        <v>0.16666666666666666</v>
      </c>
      <c r="I123">
        <f t="shared" si="35"/>
        <v>0.16666666666666666</v>
      </c>
      <c r="J123">
        <f t="shared" si="36"/>
        <v>0.16666666666666666</v>
      </c>
      <c r="K123">
        <f t="shared" si="37"/>
        <v>0.16666666666666666</v>
      </c>
      <c r="L123" s="2">
        <f t="shared" si="43"/>
        <v>0.9999999999999999</v>
      </c>
      <c r="M123">
        <f t="shared" si="44"/>
        <v>16.666666666666664</v>
      </c>
      <c r="N123">
        <f t="shared" si="45"/>
        <v>16.666666666666664</v>
      </c>
      <c r="O123">
        <f t="shared" si="46"/>
        <v>16.666666666666664</v>
      </c>
      <c r="P123">
        <f t="shared" si="47"/>
        <v>16.666666666666664</v>
      </c>
      <c r="Q123">
        <f t="shared" si="48"/>
        <v>16.666666666666664</v>
      </c>
      <c r="R123">
        <f t="shared" si="49"/>
        <v>16.666666666666664</v>
      </c>
      <c r="S123" s="2">
        <f t="shared" si="50"/>
        <v>99.99999999999997</v>
      </c>
      <c r="T123">
        <f t="shared" si="51"/>
        <v>-5.108256237659905</v>
      </c>
      <c r="U123">
        <f t="shared" si="56"/>
        <v>3.6464311358790957</v>
      </c>
      <c r="V123">
        <f t="shared" si="57"/>
        <v>3.6464311358790957</v>
      </c>
      <c r="W123">
        <f t="shared" si="58"/>
        <v>3.6464311358790957</v>
      </c>
      <c r="X123">
        <f t="shared" si="59"/>
        <v>3.6464311358790957</v>
      </c>
      <c r="Y123">
        <f t="shared" si="60"/>
        <v>-5.108256237659905</v>
      </c>
      <c r="Z123">
        <f t="shared" si="52"/>
        <v>8.738424136393146</v>
      </c>
      <c r="AA123">
        <f t="shared" si="53"/>
        <v>6</v>
      </c>
      <c r="AB123">
        <f t="shared" si="54"/>
        <v>100</v>
      </c>
      <c r="AC123">
        <f t="shared" si="38"/>
        <v>35</v>
      </c>
      <c r="AD123">
        <f t="shared" si="39"/>
        <v>5</v>
      </c>
      <c r="AE123">
        <f t="shared" si="40"/>
        <v>3000</v>
      </c>
      <c r="AF123">
        <f t="shared" si="41"/>
        <v>1.0116666666666667</v>
      </c>
      <c r="AG123">
        <f t="shared" si="55"/>
        <v>8.637651535149732</v>
      </c>
      <c r="AH123">
        <f t="shared" si="42"/>
        <v>0.12441953147438956</v>
      </c>
    </row>
    <row r="124" spans="2:34" ht="12.75">
      <c r="B124">
        <v>0.99</v>
      </c>
      <c r="C124">
        <v>0</v>
      </c>
      <c r="D124">
        <v>1</v>
      </c>
      <c r="E124">
        <v>0</v>
      </c>
      <c r="F124">
        <f t="shared" si="32"/>
        <v>0.16749999999999998</v>
      </c>
      <c r="G124">
        <f t="shared" si="33"/>
        <v>0.16499999999999998</v>
      </c>
      <c r="H124">
        <f t="shared" si="34"/>
        <v>0.16749999999999998</v>
      </c>
      <c r="I124">
        <f t="shared" si="35"/>
        <v>0.16749999999999998</v>
      </c>
      <c r="J124">
        <f t="shared" si="36"/>
        <v>0.16499999999999998</v>
      </c>
      <c r="K124">
        <f t="shared" si="37"/>
        <v>0.16749999999999998</v>
      </c>
      <c r="L124" s="2">
        <f t="shared" si="43"/>
        <v>1</v>
      </c>
      <c r="M124">
        <f t="shared" si="44"/>
        <v>16.75</v>
      </c>
      <c r="N124">
        <f t="shared" si="45"/>
        <v>16.499999999999996</v>
      </c>
      <c r="O124">
        <f t="shared" si="46"/>
        <v>16.75</v>
      </c>
      <c r="P124">
        <f t="shared" si="47"/>
        <v>16.75</v>
      </c>
      <c r="Q124">
        <f t="shared" si="48"/>
        <v>16.499999999999996</v>
      </c>
      <c r="R124">
        <f t="shared" si="49"/>
        <v>16.75</v>
      </c>
      <c r="S124" s="2">
        <f t="shared" si="50"/>
        <v>100</v>
      </c>
      <c r="T124">
        <f t="shared" si="51"/>
        <v>-5.158131652770298</v>
      </c>
      <c r="U124">
        <f t="shared" si="56"/>
        <v>3.8474378529491253</v>
      </c>
      <c r="V124">
        <f t="shared" si="57"/>
        <v>3.546680305658309</v>
      </c>
      <c r="W124">
        <f t="shared" si="58"/>
        <v>3.546680305658309</v>
      </c>
      <c r="X124">
        <f t="shared" si="59"/>
        <v>3.8474378529491253</v>
      </c>
      <c r="Y124">
        <f t="shared" si="60"/>
        <v>-5.158131652770298</v>
      </c>
      <c r="Z124">
        <f t="shared" si="52"/>
        <v>8.943946023348547</v>
      </c>
      <c r="AA124">
        <f t="shared" si="53"/>
        <v>6</v>
      </c>
      <c r="AB124">
        <f t="shared" si="54"/>
        <v>100</v>
      </c>
      <c r="AC124">
        <f t="shared" si="38"/>
        <v>35</v>
      </c>
      <c r="AD124">
        <f t="shared" si="39"/>
        <v>5</v>
      </c>
      <c r="AE124">
        <f t="shared" si="40"/>
        <v>3000</v>
      </c>
      <c r="AF124">
        <f t="shared" si="41"/>
        <v>1.0116666666666667</v>
      </c>
      <c r="AG124">
        <f t="shared" si="55"/>
        <v>8.840803317972204</v>
      </c>
      <c r="AH124">
        <f t="shared" si="42"/>
        <v>0.11558495500664202</v>
      </c>
    </row>
    <row r="125" spans="2:34" ht="12.75">
      <c r="B125">
        <v>0.98</v>
      </c>
      <c r="C125">
        <v>0</v>
      </c>
      <c r="D125">
        <v>1</v>
      </c>
      <c r="E125">
        <v>0</v>
      </c>
      <c r="F125">
        <f t="shared" si="32"/>
        <v>0.16833333333333333</v>
      </c>
      <c r="G125">
        <f t="shared" si="33"/>
        <v>0.16333333333333333</v>
      </c>
      <c r="H125">
        <f t="shared" si="34"/>
        <v>0.16833333333333333</v>
      </c>
      <c r="I125">
        <f t="shared" si="35"/>
        <v>0.16833333333333333</v>
      </c>
      <c r="J125">
        <f t="shared" si="36"/>
        <v>0.16333333333333333</v>
      </c>
      <c r="K125">
        <f t="shared" si="37"/>
        <v>0.16833333333333333</v>
      </c>
      <c r="L125" s="2">
        <f t="shared" si="43"/>
        <v>1</v>
      </c>
      <c r="M125">
        <f t="shared" si="44"/>
        <v>16.833333333333332</v>
      </c>
      <c r="N125">
        <f t="shared" si="45"/>
        <v>16.333333333333332</v>
      </c>
      <c r="O125">
        <f t="shared" si="46"/>
        <v>16.833333333333332</v>
      </c>
      <c r="P125">
        <f t="shared" si="47"/>
        <v>16.833333333333332</v>
      </c>
      <c r="Q125">
        <f t="shared" si="48"/>
        <v>16.333333333333332</v>
      </c>
      <c r="R125">
        <f t="shared" si="49"/>
        <v>16.833333333333332</v>
      </c>
      <c r="S125" s="2">
        <f t="shared" si="50"/>
        <v>99.99999999999999</v>
      </c>
      <c r="T125">
        <f t="shared" si="51"/>
        <v>-5.2077595461915855</v>
      </c>
      <c r="U125">
        <f t="shared" si="56"/>
        <v>4.050485282229482</v>
      </c>
      <c r="V125">
        <f t="shared" si="57"/>
        <v>3.4474245188157338</v>
      </c>
      <c r="W125">
        <f t="shared" si="58"/>
        <v>3.4474245188157338</v>
      </c>
      <c r="X125">
        <f t="shared" si="59"/>
        <v>4.050485282229482</v>
      </c>
      <c r="Y125">
        <f t="shared" si="60"/>
        <v>-5.2077595461915855</v>
      </c>
      <c r="Z125">
        <f t="shared" si="52"/>
        <v>9.160601019414521</v>
      </c>
      <c r="AA125">
        <f t="shared" si="53"/>
        <v>6</v>
      </c>
      <c r="AB125">
        <f t="shared" si="54"/>
        <v>100</v>
      </c>
      <c r="AC125">
        <f t="shared" si="38"/>
        <v>35</v>
      </c>
      <c r="AD125">
        <f t="shared" si="39"/>
        <v>5</v>
      </c>
      <c r="AE125">
        <f t="shared" si="40"/>
        <v>3000</v>
      </c>
      <c r="AF125">
        <f t="shared" si="41"/>
        <v>1.0116666666666667</v>
      </c>
      <c r="AG125">
        <f t="shared" si="55"/>
        <v>9.054959821497055</v>
      </c>
      <c r="AH125">
        <f t="shared" si="42"/>
        <v>0.10689197374742604</v>
      </c>
    </row>
    <row r="126" spans="2:34" ht="12.75">
      <c r="B126">
        <v>0.97</v>
      </c>
      <c r="C126">
        <v>0</v>
      </c>
      <c r="D126">
        <v>1</v>
      </c>
      <c r="E126">
        <v>0</v>
      </c>
      <c r="F126">
        <f t="shared" si="32"/>
        <v>0.16916666666666666</v>
      </c>
      <c r="G126">
        <f t="shared" si="33"/>
        <v>0.16166666666666665</v>
      </c>
      <c r="H126">
        <f t="shared" si="34"/>
        <v>0.16916666666666666</v>
      </c>
      <c r="I126">
        <f t="shared" si="35"/>
        <v>0.16916666666666666</v>
      </c>
      <c r="J126">
        <f t="shared" si="36"/>
        <v>0.16166666666666665</v>
      </c>
      <c r="K126">
        <f t="shared" si="37"/>
        <v>0.16916666666666666</v>
      </c>
      <c r="L126" s="2">
        <f t="shared" si="43"/>
        <v>1</v>
      </c>
      <c r="M126">
        <f t="shared" si="44"/>
        <v>16.916666666666664</v>
      </c>
      <c r="N126">
        <f t="shared" si="45"/>
        <v>16.166666666666664</v>
      </c>
      <c r="O126">
        <f t="shared" si="46"/>
        <v>16.916666666666664</v>
      </c>
      <c r="P126">
        <f t="shared" si="47"/>
        <v>16.916666666666664</v>
      </c>
      <c r="Q126">
        <f t="shared" si="48"/>
        <v>16.166666666666664</v>
      </c>
      <c r="R126">
        <f t="shared" si="49"/>
        <v>16.916666666666664</v>
      </c>
      <c r="S126" s="2">
        <f t="shared" si="50"/>
        <v>99.99999999999997</v>
      </c>
      <c r="T126">
        <f t="shared" si="51"/>
        <v>-5.2571423625974125</v>
      </c>
      <c r="U126">
        <f t="shared" si="56"/>
        <v>4.255615285573268</v>
      </c>
      <c r="V126">
        <f t="shared" si="57"/>
        <v>3.348658886004081</v>
      </c>
      <c r="W126">
        <f t="shared" si="58"/>
        <v>3.348658886004081</v>
      </c>
      <c r="X126">
        <f t="shared" si="59"/>
        <v>4.255615285573268</v>
      </c>
      <c r="Y126">
        <f t="shared" si="60"/>
        <v>-5.2571423625974125</v>
      </c>
      <c r="Z126">
        <f t="shared" si="52"/>
        <v>9.388527235919748</v>
      </c>
      <c r="AA126">
        <f t="shared" si="53"/>
        <v>6</v>
      </c>
      <c r="AB126">
        <f t="shared" si="54"/>
        <v>100</v>
      </c>
      <c r="AC126">
        <f t="shared" si="38"/>
        <v>35</v>
      </c>
      <c r="AD126">
        <f t="shared" si="39"/>
        <v>5</v>
      </c>
      <c r="AE126">
        <f t="shared" si="40"/>
        <v>3000</v>
      </c>
      <c r="AF126">
        <f t="shared" si="41"/>
        <v>1.0116666666666667</v>
      </c>
      <c r="AG126">
        <f t="shared" si="55"/>
        <v>9.280257564335828</v>
      </c>
      <c r="AH126">
        <f t="shared" si="42"/>
        <v>0.09839437252659362</v>
      </c>
    </row>
    <row r="127" spans="2:34" ht="12.75">
      <c r="B127">
        <v>0.96</v>
      </c>
      <c r="C127">
        <v>0</v>
      </c>
      <c r="D127">
        <v>1</v>
      </c>
      <c r="E127">
        <v>0</v>
      </c>
      <c r="F127">
        <f t="shared" si="32"/>
        <v>0.16999999999999998</v>
      </c>
      <c r="G127">
        <f t="shared" si="33"/>
        <v>0.15999999999999998</v>
      </c>
      <c r="H127">
        <f t="shared" si="34"/>
        <v>0.16999999999999998</v>
      </c>
      <c r="I127">
        <f t="shared" si="35"/>
        <v>0.16999999999999998</v>
      </c>
      <c r="J127">
        <f t="shared" si="36"/>
        <v>0.15999999999999998</v>
      </c>
      <c r="K127">
        <f t="shared" si="37"/>
        <v>0.16999999999999998</v>
      </c>
      <c r="L127" s="2">
        <f t="shared" si="43"/>
        <v>0.9999999999999998</v>
      </c>
      <c r="M127">
        <f t="shared" si="44"/>
        <v>17</v>
      </c>
      <c r="N127">
        <f t="shared" si="45"/>
        <v>15.999999999999998</v>
      </c>
      <c r="O127">
        <f t="shared" si="46"/>
        <v>17</v>
      </c>
      <c r="P127">
        <f t="shared" si="47"/>
        <v>17</v>
      </c>
      <c r="Q127">
        <f t="shared" si="48"/>
        <v>15.999999999999998</v>
      </c>
      <c r="R127">
        <f t="shared" si="49"/>
        <v>17</v>
      </c>
      <c r="S127" s="2">
        <f t="shared" si="50"/>
        <v>100</v>
      </c>
      <c r="T127">
        <f t="shared" si="51"/>
        <v>-5.3062825106217035</v>
      </c>
      <c r="U127">
        <f t="shared" si="56"/>
        <v>4.462871026284199</v>
      </c>
      <c r="V127">
        <f t="shared" si="57"/>
        <v>3.2503785899554987</v>
      </c>
      <c r="W127">
        <f t="shared" si="58"/>
        <v>3.2503785899554987</v>
      </c>
      <c r="X127">
        <f t="shared" si="59"/>
        <v>4.462871026284199</v>
      </c>
      <c r="Y127">
        <f t="shared" si="60"/>
        <v>-5.3062825106217035</v>
      </c>
      <c r="Z127">
        <f t="shared" si="52"/>
        <v>9.627868422471975</v>
      </c>
      <c r="AA127">
        <f t="shared" si="53"/>
        <v>6</v>
      </c>
      <c r="AB127">
        <f t="shared" si="54"/>
        <v>100</v>
      </c>
      <c r="AC127">
        <f t="shared" si="38"/>
        <v>35</v>
      </c>
      <c r="AD127">
        <f t="shared" si="39"/>
        <v>5</v>
      </c>
      <c r="AE127">
        <f t="shared" si="40"/>
        <v>3000</v>
      </c>
      <c r="AF127">
        <f t="shared" si="41"/>
        <v>1.0116666666666667</v>
      </c>
      <c r="AG127">
        <f t="shared" si="55"/>
        <v>9.5168386383578</v>
      </c>
      <c r="AH127">
        <f t="shared" si="42"/>
        <v>0.0901417625782663</v>
      </c>
    </row>
    <row r="128" spans="2:34" ht="12.75">
      <c r="B128">
        <v>0.95</v>
      </c>
      <c r="C128">
        <v>0</v>
      </c>
      <c r="D128">
        <v>1</v>
      </c>
      <c r="E128">
        <v>0</v>
      </c>
      <c r="F128">
        <f t="shared" si="32"/>
        <v>0.17083333333333334</v>
      </c>
      <c r="G128">
        <f t="shared" si="33"/>
        <v>0.15833333333333333</v>
      </c>
      <c r="H128">
        <f t="shared" si="34"/>
        <v>0.17083333333333334</v>
      </c>
      <c r="I128">
        <f t="shared" si="35"/>
        <v>0.17083333333333334</v>
      </c>
      <c r="J128">
        <f t="shared" si="36"/>
        <v>0.15833333333333333</v>
      </c>
      <c r="K128">
        <f t="shared" si="37"/>
        <v>0.17083333333333334</v>
      </c>
      <c r="L128" s="2">
        <f t="shared" si="43"/>
        <v>1</v>
      </c>
      <c r="M128">
        <f t="shared" si="44"/>
        <v>17.083333333333332</v>
      </c>
      <c r="N128">
        <f t="shared" si="45"/>
        <v>15.833333333333332</v>
      </c>
      <c r="O128">
        <f t="shared" si="46"/>
        <v>17.083333333333332</v>
      </c>
      <c r="P128">
        <f t="shared" si="47"/>
        <v>17.083333333333332</v>
      </c>
      <c r="Q128">
        <f t="shared" si="48"/>
        <v>15.833333333333332</v>
      </c>
      <c r="R128">
        <f t="shared" si="49"/>
        <v>17.083333333333332</v>
      </c>
      <c r="S128" s="2">
        <f t="shared" si="50"/>
        <v>99.99999999999999</v>
      </c>
      <c r="T128">
        <f t="shared" si="51"/>
        <v>-5.355182363563621</v>
      </c>
      <c r="U128">
        <f t="shared" si="56"/>
        <v>4.672297023630105</v>
      </c>
      <c r="V128">
        <f t="shared" si="57"/>
        <v>3.152578884071665</v>
      </c>
      <c r="W128">
        <f t="shared" si="58"/>
        <v>3.152578884071665</v>
      </c>
      <c r="X128">
        <f t="shared" si="59"/>
        <v>4.672297023630105</v>
      </c>
      <c r="Y128">
        <f t="shared" si="60"/>
        <v>-5.355182363563621</v>
      </c>
      <c r="Z128">
        <f t="shared" si="52"/>
        <v>9.878774176552596</v>
      </c>
      <c r="AA128">
        <f t="shared" si="53"/>
        <v>6</v>
      </c>
      <c r="AB128">
        <f t="shared" si="54"/>
        <v>100</v>
      </c>
      <c r="AC128">
        <f t="shared" si="38"/>
        <v>35</v>
      </c>
      <c r="AD128">
        <f t="shared" si="39"/>
        <v>5</v>
      </c>
      <c r="AE128">
        <f t="shared" si="40"/>
        <v>3000</v>
      </c>
      <c r="AF128">
        <f t="shared" si="41"/>
        <v>1.0116666666666667</v>
      </c>
      <c r="AG128">
        <f t="shared" si="55"/>
        <v>9.764850915867475</v>
      </c>
      <c r="AH128">
        <f t="shared" si="42"/>
        <v>0.08217896208599955</v>
      </c>
    </row>
    <row r="129" spans="2:34" ht="12.75">
      <c r="B129">
        <v>0.94</v>
      </c>
      <c r="C129">
        <v>0</v>
      </c>
      <c r="D129">
        <v>1</v>
      </c>
      <c r="E129">
        <v>0</v>
      </c>
      <c r="F129">
        <f t="shared" si="32"/>
        <v>0.17166666666666666</v>
      </c>
      <c r="G129">
        <f t="shared" si="33"/>
        <v>0.15666666666666665</v>
      </c>
      <c r="H129">
        <f t="shared" si="34"/>
        <v>0.17166666666666666</v>
      </c>
      <c r="I129">
        <f t="shared" si="35"/>
        <v>0.17166666666666666</v>
      </c>
      <c r="J129">
        <f t="shared" si="36"/>
        <v>0.15666666666666665</v>
      </c>
      <c r="K129">
        <f t="shared" si="37"/>
        <v>0.17166666666666666</v>
      </c>
      <c r="L129" s="2">
        <f t="shared" si="43"/>
        <v>0.9999999999999999</v>
      </c>
      <c r="M129">
        <f t="shared" si="44"/>
        <v>17.166666666666668</v>
      </c>
      <c r="N129">
        <f t="shared" si="45"/>
        <v>15.666666666666664</v>
      </c>
      <c r="O129">
        <f t="shared" si="46"/>
        <v>17.166666666666668</v>
      </c>
      <c r="P129">
        <f t="shared" si="47"/>
        <v>17.166666666666668</v>
      </c>
      <c r="Q129">
        <f t="shared" si="48"/>
        <v>15.666666666666664</v>
      </c>
      <c r="R129">
        <f t="shared" si="49"/>
        <v>17.166666666666668</v>
      </c>
      <c r="S129" s="2">
        <f t="shared" si="50"/>
        <v>100.00000000000001</v>
      </c>
      <c r="T129">
        <f t="shared" si="51"/>
        <v>-5.403844260075351</v>
      </c>
      <c r="U129">
        <f t="shared" si="56"/>
        <v>4.883939210240847</v>
      </c>
      <c r="V129">
        <f t="shared" si="57"/>
        <v>3.0552550910482035</v>
      </c>
      <c r="W129">
        <f t="shared" si="58"/>
        <v>3.0552550910482035</v>
      </c>
      <c r="X129">
        <f t="shared" si="59"/>
        <v>4.883939210240847</v>
      </c>
      <c r="Y129">
        <f t="shared" si="60"/>
        <v>-5.403844260075351</v>
      </c>
      <c r="Z129">
        <f t="shared" si="52"/>
        <v>10.141400164854797</v>
      </c>
      <c r="AA129">
        <f t="shared" si="53"/>
        <v>6</v>
      </c>
      <c r="AB129">
        <f t="shared" si="54"/>
        <v>100</v>
      </c>
      <c r="AC129">
        <f t="shared" si="38"/>
        <v>35</v>
      </c>
      <c r="AD129">
        <f t="shared" si="39"/>
        <v>5</v>
      </c>
      <c r="AE129">
        <f t="shared" si="40"/>
        <v>3000</v>
      </c>
      <c r="AF129">
        <f t="shared" si="41"/>
        <v>1.0116666666666667</v>
      </c>
      <c r="AG129">
        <f t="shared" si="55"/>
        <v>10.024448268390245</v>
      </c>
      <c r="AH129">
        <f t="shared" si="42"/>
        <v>0.07454547173649437</v>
      </c>
    </row>
    <row r="130" spans="2:34" ht="12.75">
      <c r="B130">
        <v>0.93</v>
      </c>
      <c r="C130">
        <v>0</v>
      </c>
      <c r="D130">
        <v>1</v>
      </c>
      <c r="E130">
        <v>0</v>
      </c>
      <c r="F130">
        <f t="shared" si="32"/>
        <v>0.1725</v>
      </c>
      <c r="G130">
        <f t="shared" si="33"/>
        <v>0.155</v>
      </c>
      <c r="H130">
        <f t="shared" si="34"/>
        <v>0.1725</v>
      </c>
      <c r="I130">
        <f t="shared" si="35"/>
        <v>0.1725</v>
      </c>
      <c r="J130">
        <f t="shared" si="36"/>
        <v>0.155</v>
      </c>
      <c r="K130">
        <f t="shared" si="37"/>
        <v>0.1725</v>
      </c>
      <c r="L130" s="2">
        <f t="shared" si="43"/>
        <v>1</v>
      </c>
      <c r="M130">
        <f t="shared" si="44"/>
        <v>17.25</v>
      </c>
      <c r="N130">
        <f t="shared" si="45"/>
        <v>15.5</v>
      </c>
      <c r="O130">
        <f t="shared" si="46"/>
        <v>17.25</v>
      </c>
      <c r="P130">
        <f t="shared" si="47"/>
        <v>17.25</v>
      </c>
      <c r="Q130">
        <f t="shared" si="48"/>
        <v>15.5</v>
      </c>
      <c r="R130">
        <f t="shared" si="49"/>
        <v>17.25</v>
      </c>
      <c r="S130" s="2">
        <f t="shared" si="50"/>
        <v>100</v>
      </c>
      <c r="T130">
        <f t="shared" si="51"/>
        <v>-5.452270504833231</v>
      </c>
      <c r="U130">
        <f t="shared" si="56"/>
        <v>5.0978449925758005</v>
      </c>
      <c r="V130">
        <f t="shared" si="57"/>
        <v>2.9584026015324456</v>
      </c>
      <c r="W130">
        <f t="shared" si="58"/>
        <v>2.9584026015324456</v>
      </c>
      <c r="X130">
        <f t="shared" si="59"/>
        <v>5.0978449925758005</v>
      </c>
      <c r="Y130">
        <f t="shared" si="60"/>
        <v>-5.452270504833231</v>
      </c>
      <c r="Z130">
        <f t="shared" si="52"/>
        <v>10.415908357100063</v>
      </c>
      <c r="AA130">
        <f t="shared" si="53"/>
        <v>6</v>
      </c>
      <c r="AB130">
        <f t="shared" si="54"/>
        <v>100</v>
      </c>
      <c r="AC130">
        <f t="shared" si="38"/>
        <v>35</v>
      </c>
      <c r="AD130">
        <f t="shared" si="39"/>
        <v>5</v>
      </c>
      <c r="AE130">
        <f t="shared" si="40"/>
        <v>3000</v>
      </c>
      <c r="AF130">
        <f t="shared" si="41"/>
        <v>1.0116666666666667</v>
      </c>
      <c r="AG130">
        <f t="shared" si="55"/>
        <v>10.295790797792483</v>
      </c>
      <c r="AH130">
        <f t="shared" si="42"/>
        <v>0.06727505978311836</v>
      </c>
    </row>
    <row r="131" spans="2:34" ht="12.75">
      <c r="B131">
        <v>0.92</v>
      </c>
      <c r="C131">
        <v>0</v>
      </c>
      <c r="D131">
        <v>1</v>
      </c>
      <c r="E131">
        <v>0</v>
      </c>
      <c r="F131">
        <f t="shared" si="32"/>
        <v>0.1733333333333333</v>
      </c>
      <c r="G131">
        <f t="shared" si="33"/>
        <v>0.15333333333333332</v>
      </c>
      <c r="H131">
        <f t="shared" si="34"/>
        <v>0.1733333333333333</v>
      </c>
      <c r="I131">
        <f t="shared" si="35"/>
        <v>0.1733333333333333</v>
      </c>
      <c r="J131">
        <f t="shared" si="36"/>
        <v>0.15333333333333332</v>
      </c>
      <c r="K131">
        <f t="shared" si="37"/>
        <v>0.1733333333333333</v>
      </c>
      <c r="L131" s="2">
        <f t="shared" si="43"/>
        <v>1</v>
      </c>
      <c r="M131">
        <f t="shared" si="44"/>
        <v>17.333333333333332</v>
      </c>
      <c r="N131">
        <f t="shared" si="45"/>
        <v>15.333333333333332</v>
      </c>
      <c r="O131">
        <f t="shared" si="46"/>
        <v>17.333333333333332</v>
      </c>
      <c r="P131">
        <f t="shared" si="47"/>
        <v>17.333333333333332</v>
      </c>
      <c r="Q131">
        <f t="shared" si="48"/>
        <v>15.333333333333332</v>
      </c>
      <c r="R131">
        <f t="shared" si="49"/>
        <v>17.333333333333332</v>
      </c>
      <c r="S131" s="2">
        <f t="shared" si="50"/>
        <v>99.99999999999999</v>
      </c>
      <c r="T131">
        <f t="shared" si="51"/>
        <v>-5.500463369192719</v>
      </c>
      <c r="U131">
        <f t="shared" si="56"/>
        <v>5.314063314660114</v>
      </c>
      <c r="V131">
        <f t="shared" si="57"/>
        <v>2.8620168728134687</v>
      </c>
      <c r="W131">
        <f t="shared" si="58"/>
        <v>2.8620168728134687</v>
      </c>
      <c r="X131">
        <f t="shared" si="59"/>
        <v>5.314063314660114</v>
      </c>
      <c r="Y131">
        <f t="shared" si="60"/>
        <v>-5.500463369192719</v>
      </c>
      <c r="Z131">
        <f t="shared" si="52"/>
        <v>10.702467273123453</v>
      </c>
      <c r="AA131">
        <f t="shared" si="53"/>
        <v>6</v>
      </c>
      <c r="AB131">
        <f t="shared" si="54"/>
        <v>100</v>
      </c>
      <c r="AC131">
        <f t="shared" si="38"/>
        <v>35</v>
      </c>
      <c r="AD131">
        <f t="shared" si="39"/>
        <v>5</v>
      </c>
      <c r="AE131">
        <f t="shared" si="40"/>
        <v>3000</v>
      </c>
      <c r="AF131">
        <f t="shared" si="41"/>
        <v>1.0116666666666667</v>
      </c>
      <c r="AG131">
        <f t="shared" si="55"/>
        <v>10.579045080517416</v>
      </c>
      <c r="AH131">
        <f t="shared" si="42"/>
        <v>0.06039546784289604</v>
      </c>
    </row>
    <row r="132" spans="2:34" ht="12.75">
      <c r="B132">
        <v>0.91</v>
      </c>
      <c r="C132">
        <v>0</v>
      </c>
      <c r="D132">
        <v>1</v>
      </c>
      <c r="E132">
        <v>0</v>
      </c>
      <c r="F132">
        <f t="shared" si="32"/>
        <v>0.17416666666666666</v>
      </c>
      <c r="G132">
        <f t="shared" si="33"/>
        <v>0.15166666666666667</v>
      </c>
      <c r="H132">
        <f t="shared" si="34"/>
        <v>0.17416666666666666</v>
      </c>
      <c r="I132">
        <f t="shared" si="35"/>
        <v>0.17416666666666666</v>
      </c>
      <c r="J132">
        <f t="shared" si="36"/>
        <v>0.15166666666666667</v>
      </c>
      <c r="K132">
        <f t="shared" si="37"/>
        <v>0.17416666666666666</v>
      </c>
      <c r="L132" s="2">
        <f t="shared" si="43"/>
        <v>1</v>
      </c>
      <c r="M132">
        <f t="shared" si="44"/>
        <v>17.416666666666668</v>
      </c>
      <c r="N132">
        <f t="shared" si="45"/>
        <v>15.166666666666668</v>
      </c>
      <c r="O132">
        <f t="shared" si="46"/>
        <v>17.416666666666668</v>
      </c>
      <c r="P132">
        <f t="shared" si="47"/>
        <v>17.416666666666668</v>
      </c>
      <c r="Q132">
        <f t="shared" si="48"/>
        <v>15.166666666666668</v>
      </c>
      <c r="R132">
        <f t="shared" si="49"/>
        <v>17.416666666666668</v>
      </c>
      <c r="S132" s="2">
        <f t="shared" si="50"/>
        <v>100.00000000000001</v>
      </c>
      <c r="T132">
        <f t="shared" si="51"/>
        <v>-5.54842509182765</v>
      </c>
      <c r="U132">
        <f t="shared" si="56"/>
        <v>5.5326447253039195</v>
      </c>
      <c r="V132">
        <f t="shared" si="57"/>
        <v>2.766093427543606</v>
      </c>
      <c r="W132">
        <f t="shared" si="58"/>
        <v>2.766093427543606</v>
      </c>
      <c r="X132">
        <f t="shared" si="59"/>
        <v>5.5326447253039195</v>
      </c>
      <c r="Y132">
        <f t="shared" si="60"/>
        <v>-5.54842509182765</v>
      </c>
      <c r="Z132">
        <f t="shared" si="52"/>
        <v>11.0012522440795</v>
      </c>
      <c r="AA132">
        <f t="shared" si="53"/>
        <v>6</v>
      </c>
      <c r="AB132">
        <f t="shared" si="54"/>
        <v>100</v>
      </c>
      <c r="AC132">
        <f t="shared" si="38"/>
        <v>35</v>
      </c>
      <c r="AD132">
        <f t="shared" si="39"/>
        <v>5</v>
      </c>
      <c r="AE132">
        <f t="shared" si="40"/>
        <v>3000</v>
      </c>
      <c r="AF132">
        <f t="shared" si="41"/>
        <v>1.0116666666666667</v>
      </c>
      <c r="AG132">
        <f t="shared" si="55"/>
        <v>10.874384425778748</v>
      </c>
      <c r="AH132">
        <f t="shared" si="42"/>
        <v>0.05392824482507447</v>
      </c>
    </row>
    <row r="133" spans="2:34" ht="12.75">
      <c r="B133">
        <v>0.9</v>
      </c>
      <c r="C133">
        <v>0</v>
      </c>
      <c r="D133">
        <v>1</v>
      </c>
      <c r="E133">
        <v>0</v>
      </c>
      <c r="F133">
        <f t="shared" si="32"/>
        <v>0.175</v>
      </c>
      <c r="G133">
        <f t="shared" si="33"/>
        <v>0.15</v>
      </c>
      <c r="H133">
        <f t="shared" si="34"/>
        <v>0.175</v>
      </c>
      <c r="I133">
        <f t="shared" si="35"/>
        <v>0.175</v>
      </c>
      <c r="J133">
        <f t="shared" si="36"/>
        <v>0.15</v>
      </c>
      <c r="K133">
        <f t="shared" si="37"/>
        <v>0.175</v>
      </c>
      <c r="L133" s="2">
        <f t="shared" si="43"/>
        <v>1</v>
      </c>
      <c r="M133">
        <f t="shared" si="44"/>
        <v>17.5</v>
      </c>
      <c r="N133">
        <f t="shared" si="45"/>
        <v>15</v>
      </c>
      <c r="O133">
        <f t="shared" si="46"/>
        <v>17.5</v>
      </c>
      <c r="P133">
        <f t="shared" si="47"/>
        <v>17.5</v>
      </c>
      <c r="Q133">
        <f t="shared" si="48"/>
        <v>15</v>
      </c>
      <c r="R133">
        <f t="shared" si="49"/>
        <v>17.5</v>
      </c>
      <c r="S133" s="2">
        <f t="shared" si="50"/>
        <v>100</v>
      </c>
      <c r="T133">
        <f t="shared" si="51"/>
        <v>-5.5961578793542275</v>
      </c>
      <c r="U133">
        <f t="shared" si="56"/>
        <v>5.753641449035617</v>
      </c>
      <c r="V133">
        <f t="shared" si="57"/>
        <v>2.670627852490451</v>
      </c>
      <c r="W133">
        <f t="shared" si="58"/>
        <v>2.670627852490451</v>
      </c>
      <c r="X133">
        <f t="shared" si="59"/>
        <v>5.753641449035617</v>
      </c>
      <c r="Y133">
        <f t="shared" si="60"/>
        <v>-5.5961578793542275</v>
      </c>
      <c r="Z133">
        <f t="shared" si="52"/>
        <v>11.31244568868736</v>
      </c>
      <c r="AA133">
        <f t="shared" si="53"/>
        <v>6</v>
      </c>
      <c r="AB133">
        <f t="shared" si="54"/>
        <v>100</v>
      </c>
      <c r="AC133">
        <f t="shared" si="38"/>
        <v>35</v>
      </c>
      <c r="AD133">
        <f t="shared" si="39"/>
        <v>5</v>
      </c>
      <c r="AE133">
        <f t="shared" si="40"/>
        <v>3000</v>
      </c>
      <c r="AF133">
        <f t="shared" si="41"/>
        <v>1.0116666666666667</v>
      </c>
      <c r="AG133">
        <f t="shared" si="55"/>
        <v>11.181989148620124</v>
      </c>
      <c r="AH133">
        <f t="shared" si="42"/>
        <v>0.04788871218924625</v>
      </c>
    </row>
    <row r="134" spans="2:34" ht="12.75">
      <c r="B134">
        <v>0.89</v>
      </c>
      <c r="C134">
        <v>0</v>
      </c>
      <c r="D134">
        <v>1</v>
      </c>
      <c r="E134">
        <v>0</v>
      </c>
      <c r="F134">
        <f t="shared" si="32"/>
        <v>0.1758333333333333</v>
      </c>
      <c r="G134">
        <f t="shared" si="33"/>
        <v>0.14833333333333332</v>
      </c>
      <c r="H134">
        <f t="shared" si="34"/>
        <v>0.1758333333333333</v>
      </c>
      <c r="I134">
        <f t="shared" si="35"/>
        <v>0.1758333333333333</v>
      </c>
      <c r="J134">
        <f t="shared" si="36"/>
        <v>0.14833333333333332</v>
      </c>
      <c r="K134">
        <f t="shared" si="37"/>
        <v>0.1758333333333333</v>
      </c>
      <c r="L134" s="2">
        <f t="shared" si="43"/>
        <v>0.9999999999999998</v>
      </c>
      <c r="M134">
        <f t="shared" si="44"/>
        <v>17.583333333333332</v>
      </c>
      <c r="N134">
        <f t="shared" si="45"/>
        <v>14.833333333333332</v>
      </c>
      <c r="O134">
        <f t="shared" si="46"/>
        <v>17.583333333333332</v>
      </c>
      <c r="P134">
        <f t="shared" si="47"/>
        <v>17.583333333333332</v>
      </c>
      <c r="Q134">
        <f t="shared" si="48"/>
        <v>14.833333333333332</v>
      </c>
      <c r="R134">
        <f t="shared" si="49"/>
        <v>17.583333333333332</v>
      </c>
      <c r="S134" s="2">
        <f t="shared" si="50"/>
        <v>99.99999999999999</v>
      </c>
      <c r="T134">
        <f t="shared" si="51"/>
        <v>-5.643663906940205</v>
      </c>
      <c r="U134">
        <f t="shared" si="56"/>
        <v>5.977107460998125</v>
      </c>
      <c r="V134">
        <f t="shared" si="57"/>
        <v>2.5756157973184957</v>
      </c>
      <c r="W134">
        <f t="shared" si="58"/>
        <v>2.5756157973184957</v>
      </c>
      <c r="X134">
        <f t="shared" si="59"/>
        <v>5.977107460998125</v>
      </c>
      <c r="Y134">
        <f t="shared" si="60"/>
        <v>-5.643663906940205</v>
      </c>
      <c r="Z134">
        <f t="shared" si="52"/>
        <v>11.636237405505664</v>
      </c>
      <c r="AA134">
        <f t="shared" si="53"/>
        <v>6</v>
      </c>
      <c r="AB134">
        <f t="shared" si="54"/>
        <v>100</v>
      </c>
      <c r="AC134">
        <f t="shared" si="38"/>
        <v>35</v>
      </c>
      <c r="AD134">
        <f t="shared" si="39"/>
        <v>5</v>
      </c>
      <c r="AE134">
        <f t="shared" si="40"/>
        <v>3000</v>
      </c>
      <c r="AF134">
        <f t="shared" si="41"/>
        <v>1.0116666666666667</v>
      </c>
      <c r="AG134">
        <f t="shared" si="55"/>
        <v>11.502046858819437</v>
      </c>
      <c r="AH134">
        <f t="shared" si="42"/>
        <v>0.042286059353653836</v>
      </c>
    </row>
    <row r="135" spans="2:34" ht="12.75">
      <c r="B135">
        <v>0.88</v>
      </c>
      <c r="C135">
        <v>0</v>
      </c>
      <c r="D135">
        <v>1</v>
      </c>
      <c r="E135">
        <v>0</v>
      </c>
      <c r="F135">
        <f t="shared" si="32"/>
        <v>0.17666666666666667</v>
      </c>
      <c r="G135">
        <f t="shared" si="33"/>
        <v>0.14666666666666667</v>
      </c>
      <c r="H135">
        <f t="shared" si="34"/>
        <v>0.17666666666666667</v>
      </c>
      <c r="I135">
        <f t="shared" si="35"/>
        <v>0.17666666666666667</v>
      </c>
      <c r="J135">
        <f t="shared" si="36"/>
        <v>0.14666666666666667</v>
      </c>
      <c r="K135">
        <f t="shared" si="37"/>
        <v>0.17666666666666667</v>
      </c>
      <c r="L135" s="2">
        <f t="shared" si="43"/>
        <v>0.9999999999999999</v>
      </c>
      <c r="M135">
        <f t="shared" si="44"/>
        <v>17.666666666666668</v>
      </c>
      <c r="N135">
        <f t="shared" si="45"/>
        <v>14.666666666666666</v>
      </c>
      <c r="O135">
        <f t="shared" si="46"/>
        <v>17.666666666666668</v>
      </c>
      <c r="P135">
        <f t="shared" si="47"/>
        <v>17.666666666666668</v>
      </c>
      <c r="Q135">
        <f t="shared" si="48"/>
        <v>14.666666666666666</v>
      </c>
      <c r="R135">
        <f t="shared" si="49"/>
        <v>17.666666666666668</v>
      </c>
      <c r="S135" s="2">
        <f t="shared" si="50"/>
        <v>100.00000000000001</v>
      </c>
      <c r="T135">
        <f t="shared" si="51"/>
        <v>-5.690945318899665</v>
      </c>
      <c r="U135">
        <f t="shared" si="56"/>
        <v>6.203098566076792</v>
      </c>
      <c r="V135">
        <f t="shared" si="57"/>
        <v>2.4810529733995765</v>
      </c>
      <c r="W135">
        <f t="shared" si="58"/>
        <v>2.4810529733995765</v>
      </c>
      <c r="X135">
        <f t="shared" si="59"/>
        <v>6.203098566076792</v>
      </c>
      <c r="Y135">
        <f t="shared" si="60"/>
        <v>-5.690945318899665</v>
      </c>
      <c r="Z135">
        <f t="shared" si="52"/>
        <v>11.972824882306817</v>
      </c>
      <c r="AA135">
        <f t="shared" si="53"/>
        <v>6</v>
      </c>
      <c r="AB135">
        <f t="shared" si="54"/>
        <v>100</v>
      </c>
      <c r="AC135">
        <f t="shared" si="38"/>
        <v>35</v>
      </c>
      <c r="AD135">
        <f t="shared" si="39"/>
        <v>5</v>
      </c>
      <c r="AE135">
        <f t="shared" si="40"/>
        <v>3000</v>
      </c>
      <c r="AF135">
        <f t="shared" si="41"/>
        <v>1.0116666666666667</v>
      </c>
      <c r="AG135">
        <f t="shared" si="55"/>
        <v>11.83475276669537</v>
      </c>
      <c r="AH135">
        <f t="shared" si="42"/>
        <v>0.037123563729267076</v>
      </c>
    </row>
    <row r="136" spans="2:34" ht="12.75">
      <c r="B136">
        <v>0.87</v>
      </c>
      <c r="C136">
        <v>0</v>
      </c>
      <c r="D136">
        <v>1</v>
      </c>
      <c r="E136">
        <v>0</v>
      </c>
      <c r="F136">
        <f t="shared" si="32"/>
        <v>0.1775</v>
      </c>
      <c r="G136">
        <f t="shared" si="33"/>
        <v>0.145</v>
      </c>
      <c r="H136">
        <f t="shared" si="34"/>
        <v>0.1775</v>
      </c>
      <c r="I136">
        <f t="shared" si="35"/>
        <v>0.1775</v>
      </c>
      <c r="J136">
        <f t="shared" si="36"/>
        <v>0.145</v>
      </c>
      <c r="K136">
        <f t="shared" si="37"/>
        <v>0.1775</v>
      </c>
      <c r="L136" s="2">
        <f t="shared" si="43"/>
        <v>1</v>
      </c>
      <c r="M136">
        <f t="shared" si="44"/>
        <v>17.75</v>
      </c>
      <c r="N136">
        <f t="shared" si="45"/>
        <v>14.499999999999998</v>
      </c>
      <c r="O136">
        <f t="shared" si="46"/>
        <v>17.75</v>
      </c>
      <c r="P136">
        <f t="shared" si="47"/>
        <v>17.75</v>
      </c>
      <c r="Q136">
        <f t="shared" si="48"/>
        <v>14.499999999999998</v>
      </c>
      <c r="R136">
        <f t="shared" si="49"/>
        <v>17.75</v>
      </c>
      <c r="S136" s="2">
        <f t="shared" si="50"/>
        <v>100</v>
      </c>
      <c r="T136">
        <f t="shared" si="51"/>
        <v>-5.738004229273791</v>
      </c>
      <c r="U136">
        <f t="shared" si="56"/>
        <v>6.431672482549247</v>
      </c>
      <c r="V136">
        <f t="shared" si="57"/>
        <v>2.3869351526513247</v>
      </c>
      <c r="W136">
        <f t="shared" si="58"/>
        <v>2.3869351526513247</v>
      </c>
      <c r="X136">
        <f t="shared" si="59"/>
        <v>6.431672482549247</v>
      </c>
      <c r="Y136">
        <f t="shared" si="60"/>
        <v>-5.738004229273791</v>
      </c>
      <c r="Z136">
        <f t="shared" si="52"/>
        <v>12.32241362370712</v>
      </c>
      <c r="AA136">
        <f t="shared" si="53"/>
        <v>6</v>
      </c>
      <c r="AB136">
        <f t="shared" si="54"/>
        <v>100</v>
      </c>
      <c r="AC136">
        <f t="shared" si="38"/>
        <v>35</v>
      </c>
      <c r="AD136">
        <f t="shared" si="39"/>
        <v>5</v>
      </c>
      <c r="AE136">
        <f t="shared" si="40"/>
        <v>3000</v>
      </c>
      <c r="AF136">
        <f t="shared" si="41"/>
        <v>1.0116666666666667</v>
      </c>
      <c r="AG136">
        <f t="shared" si="55"/>
        <v>12.180310006959262</v>
      </c>
      <c r="AH136">
        <f t="shared" si="42"/>
        <v>0.0323989257517405</v>
      </c>
    </row>
    <row r="137" spans="2:34" ht="12.75">
      <c r="B137">
        <v>0.86</v>
      </c>
      <c r="C137">
        <v>0</v>
      </c>
      <c r="D137">
        <v>1</v>
      </c>
      <c r="E137">
        <v>0</v>
      </c>
      <c r="F137">
        <f t="shared" si="32"/>
        <v>0.17833333333333332</v>
      </c>
      <c r="G137">
        <f t="shared" si="33"/>
        <v>0.1433333333333333</v>
      </c>
      <c r="H137">
        <f t="shared" si="34"/>
        <v>0.17833333333333332</v>
      </c>
      <c r="I137">
        <f t="shared" si="35"/>
        <v>0.17833333333333332</v>
      </c>
      <c r="J137">
        <f t="shared" si="36"/>
        <v>0.1433333333333333</v>
      </c>
      <c r="K137">
        <f t="shared" si="37"/>
        <v>0.17833333333333332</v>
      </c>
      <c r="L137" s="2">
        <f t="shared" si="43"/>
        <v>1</v>
      </c>
      <c r="M137">
        <f t="shared" si="44"/>
        <v>17.833333333333332</v>
      </c>
      <c r="N137">
        <f t="shared" si="45"/>
        <v>14.333333333333332</v>
      </c>
      <c r="O137">
        <f t="shared" si="46"/>
        <v>17.833333333333332</v>
      </c>
      <c r="P137">
        <f t="shared" si="47"/>
        <v>17.833333333333332</v>
      </c>
      <c r="Q137">
        <f t="shared" si="48"/>
        <v>14.333333333333332</v>
      </c>
      <c r="R137">
        <f t="shared" si="49"/>
        <v>17.833333333333332</v>
      </c>
      <c r="S137" s="2">
        <f t="shared" si="50"/>
        <v>99.99999999999999</v>
      </c>
      <c r="T137">
        <f t="shared" si="51"/>
        <v>-5.784842722398054</v>
      </c>
      <c r="U137">
        <f t="shared" si="56"/>
        <v>6.662888930570766</v>
      </c>
      <c r="V137">
        <f t="shared" si="57"/>
        <v>2.293258166402799</v>
      </c>
      <c r="W137">
        <f t="shared" si="58"/>
        <v>2.293258166402799</v>
      </c>
      <c r="X137">
        <f t="shared" si="59"/>
        <v>6.662888930570766</v>
      </c>
      <c r="Y137">
        <f t="shared" si="60"/>
        <v>-5.784842722398054</v>
      </c>
      <c r="Z137">
        <f t="shared" si="52"/>
        <v>12.685217498302045</v>
      </c>
      <c r="AA137">
        <f t="shared" si="53"/>
        <v>6</v>
      </c>
      <c r="AB137">
        <f t="shared" si="54"/>
        <v>100</v>
      </c>
      <c r="AC137">
        <f t="shared" si="38"/>
        <v>35</v>
      </c>
      <c r="AD137">
        <f t="shared" si="39"/>
        <v>5</v>
      </c>
      <c r="AE137">
        <f t="shared" si="40"/>
        <v>3000</v>
      </c>
      <c r="AF137">
        <f t="shared" si="41"/>
        <v>1.0116666666666667</v>
      </c>
      <c r="AG137">
        <f t="shared" si="55"/>
        <v>12.538929981847161</v>
      </c>
      <c r="AH137">
        <f t="shared" si="42"/>
        <v>0.028104705617489324</v>
      </c>
    </row>
    <row r="138" spans="2:34" ht="12.75">
      <c r="B138">
        <v>0.85</v>
      </c>
      <c r="C138">
        <v>0</v>
      </c>
      <c r="D138">
        <v>1</v>
      </c>
      <c r="E138">
        <v>0</v>
      </c>
      <c r="F138">
        <f t="shared" si="32"/>
        <v>0.17916666666666667</v>
      </c>
      <c r="G138">
        <f t="shared" si="33"/>
        <v>0.14166666666666666</v>
      </c>
      <c r="H138">
        <f t="shared" si="34"/>
        <v>0.17916666666666667</v>
      </c>
      <c r="I138">
        <f t="shared" si="35"/>
        <v>0.17916666666666667</v>
      </c>
      <c r="J138">
        <f t="shared" si="36"/>
        <v>0.14166666666666666</v>
      </c>
      <c r="K138">
        <f t="shared" si="37"/>
        <v>0.17916666666666667</v>
      </c>
      <c r="L138" s="2">
        <f t="shared" si="43"/>
        <v>1</v>
      </c>
      <c r="M138">
        <f t="shared" si="44"/>
        <v>17.916666666666668</v>
      </c>
      <c r="N138">
        <f t="shared" si="45"/>
        <v>14.166666666666666</v>
      </c>
      <c r="O138">
        <f t="shared" si="46"/>
        <v>17.916666666666668</v>
      </c>
      <c r="P138">
        <f t="shared" si="47"/>
        <v>17.916666666666668</v>
      </c>
      <c r="Q138">
        <f t="shared" si="48"/>
        <v>14.166666666666666</v>
      </c>
      <c r="R138">
        <f t="shared" si="49"/>
        <v>17.916666666666668</v>
      </c>
      <c r="S138" s="2">
        <f t="shared" si="50"/>
        <v>100.00000000000001</v>
      </c>
      <c r="T138">
        <f t="shared" si="51"/>
        <v>-5.831462853456168</v>
      </c>
      <c r="U138">
        <f t="shared" si="56"/>
        <v>6.896809725834592</v>
      </c>
      <c r="V138">
        <f t="shared" si="57"/>
        <v>2.20001790428657</v>
      </c>
      <c r="W138">
        <f t="shared" si="58"/>
        <v>2.20001790428657</v>
      </c>
      <c r="X138">
        <f t="shared" si="59"/>
        <v>6.896809725834592</v>
      </c>
      <c r="Y138">
        <f t="shared" si="60"/>
        <v>-5.831462853456168</v>
      </c>
      <c r="Z138">
        <f t="shared" si="52"/>
        <v>13.061459106659974</v>
      </c>
      <c r="AA138">
        <f t="shared" si="53"/>
        <v>6</v>
      </c>
      <c r="AB138">
        <f t="shared" si="54"/>
        <v>100</v>
      </c>
      <c r="AC138">
        <f t="shared" si="38"/>
        <v>35</v>
      </c>
      <c r="AD138">
        <f t="shared" si="39"/>
        <v>5</v>
      </c>
      <c r="AE138">
        <f t="shared" si="40"/>
        <v>3000</v>
      </c>
      <c r="AF138">
        <f t="shared" si="41"/>
        <v>1.0116666666666667</v>
      </c>
      <c r="AG138">
        <f t="shared" si="55"/>
        <v>12.910832724869826</v>
      </c>
      <c r="AH138">
        <f t="shared" si="42"/>
        <v>0.02422884537279638</v>
      </c>
    </row>
    <row r="139" spans="2:34" ht="12.75">
      <c r="B139">
        <v>0.84</v>
      </c>
      <c r="C139">
        <v>0</v>
      </c>
      <c r="D139">
        <v>1</v>
      </c>
      <c r="E139">
        <v>0</v>
      </c>
      <c r="F139">
        <f t="shared" si="32"/>
        <v>0.18</v>
      </c>
      <c r="G139">
        <f t="shared" si="33"/>
        <v>0.13999999999999999</v>
      </c>
      <c r="H139">
        <f t="shared" si="34"/>
        <v>0.18</v>
      </c>
      <c r="I139">
        <f t="shared" si="35"/>
        <v>0.18</v>
      </c>
      <c r="J139">
        <f t="shared" si="36"/>
        <v>0.13999999999999999</v>
      </c>
      <c r="K139">
        <f t="shared" si="37"/>
        <v>0.18</v>
      </c>
      <c r="L139" s="2">
        <f t="shared" si="43"/>
        <v>1</v>
      </c>
      <c r="M139">
        <f t="shared" si="44"/>
        <v>18</v>
      </c>
      <c r="N139">
        <f t="shared" si="45"/>
        <v>13.999999999999998</v>
      </c>
      <c r="O139">
        <f t="shared" si="46"/>
        <v>18</v>
      </c>
      <c r="P139">
        <f t="shared" si="47"/>
        <v>18</v>
      </c>
      <c r="Q139">
        <f t="shared" si="48"/>
        <v>13.999999999999998</v>
      </c>
      <c r="R139">
        <f t="shared" si="49"/>
        <v>18</v>
      </c>
      <c r="S139" s="2">
        <f t="shared" si="50"/>
        <v>100</v>
      </c>
      <c r="T139">
        <f t="shared" si="51"/>
        <v>-5.87786664902119</v>
      </c>
      <c r="U139">
        <f t="shared" si="56"/>
        <v>7.133498878774651</v>
      </c>
      <c r="V139">
        <f t="shared" si="57"/>
        <v>2.107210313156527</v>
      </c>
      <c r="W139">
        <f t="shared" si="58"/>
        <v>2.107210313156527</v>
      </c>
      <c r="X139">
        <f t="shared" si="59"/>
        <v>7.133498878774651</v>
      </c>
      <c r="Y139">
        <f t="shared" si="60"/>
        <v>-5.87786664902119</v>
      </c>
      <c r="Z139">
        <f t="shared" si="52"/>
        <v>13.451370171639951</v>
      </c>
      <c r="AA139">
        <f t="shared" si="53"/>
        <v>6</v>
      </c>
      <c r="AB139">
        <f t="shared" si="54"/>
        <v>100</v>
      </c>
      <c r="AC139">
        <f t="shared" si="38"/>
        <v>35</v>
      </c>
      <c r="AD139">
        <f t="shared" si="39"/>
        <v>5</v>
      </c>
      <c r="AE139">
        <f t="shared" si="40"/>
        <v>3000</v>
      </c>
      <c r="AF139">
        <f t="shared" si="41"/>
        <v>1.0116666666666667</v>
      </c>
      <c r="AG139">
        <f t="shared" si="55"/>
        <v>13.296247286629276</v>
      </c>
      <c r="AH139">
        <f t="shared" si="42"/>
        <v>0.020755257691902954</v>
      </c>
    </row>
    <row r="140" spans="2:34" ht="12.75">
      <c r="B140">
        <v>0.83</v>
      </c>
      <c r="C140">
        <v>0</v>
      </c>
      <c r="D140">
        <v>1</v>
      </c>
      <c r="E140">
        <v>0</v>
      </c>
      <c r="F140">
        <f t="shared" si="32"/>
        <v>0.18083333333333332</v>
      </c>
      <c r="G140">
        <f t="shared" si="33"/>
        <v>0.1383333333333333</v>
      </c>
      <c r="H140">
        <f t="shared" si="34"/>
        <v>0.18083333333333332</v>
      </c>
      <c r="I140">
        <f t="shared" si="35"/>
        <v>0.18083333333333332</v>
      </c>
      <c r="J140">
        <f t="shared" si="36"/>
        <v>0.1383333333333333</v>
      </c>
      <c r="K140">
        <f t="shared" si="37"/>
        <v>0.18083333333333332</v>
      </c>
      <c r="L140" s="2">
        <f t="shared" si="43"/>
        <v>0.9999999999999998</v>
      </c>
      <c r="M140">
        <f t="shared" si="44"/>
        <v>18.083333333333332</v>
      </c>
      <c r="N140">
        <f t="shared" si="45"/>
        <v>13.83333333333333</v>
      </c>
      <c r="O140">
        <f t="shared" si="46"/>
        <v>18.083333333333332</v>
      </c>
      <c r="P140">
        <f t="shared" si="47"/>
        <v>18.083333333333332</v>
      </c>
      <c r="Q140">
        <f t="shared" si="48"/>
        <v>13.83333333333333</v>
      </c>
      <c r="R140">
        <f t="shared" si="49"/>
        <v>18.083333333333332</v>
      </c>
      <c r="S140" s="2">
        <f t="shared" si="50"/>
        <v>99.99999999999999</v>
      </c>
      <c r="T140">
        <f t="shared" si="51"/>
        <v>-5.924056107584135</v>
      </c>
      <c r="U140">
        <f t="shared" si="56"/>
        <v>7.373022699708964</v>
      </c>
      <c r="V140">
        <f t="shared" si="57"/>
        <v>2.0148313960306368</v>
      </c>
      <c r="W140">
        <f t="shared" si="58"/>
        <v>2.0148313960306368</v>
      </c>
      <c r="X140">
        <f t="shared" si="59"/>
        <v>7.373022699708964</v>
      </c>
      <c r="Y140">
        <f t="shared" si="60"/>
        <v>-5.924056107584135</v>
      </c>
      <c r="Z140">
        <f t="shared" si="52"/>
        <v>13.855191952621867</v>
      </c>
      <c r="AA140">
        <f t="shared" si="53"/>
        <v>6</v>
      </c>
      <c r="AB140">
        <f t="shared" si="54"/>
        <v>100</v>
      </c>
      <c r="AC140">
        <f t="shared" si="38"/>
        <v>35</v>
      </c>
      <c r="AD140">
        <f t="shared" si="39"/>
        <v>5</v>
      </c>
      <c r="AE140">
        <f t="shared" si="40"/>
        <v>3000</v>
      </c>
      <c r="AF140">
        <f t="shared" si="41"/>
        <v>1.0116666666666667</v>
      </c>
      <c r="AG140">
        <f t="shared" si="55"/>
        <v>13.695412144272026</v>
      </c>
      <c r="AH140">
        <f t="shared" si="42"/>
        <v>0.01766446120416443</v>
      </c>
    </row>
    <row r="141" spans="2:34" ht="12.75">
      <c r="B141">
        <v>0.82</v>
      </c>
      <c r="C141">
        <v>0</v>
      </c>
      <c r="D141">
        <v>1</v>
      </c>
      <c r="E141">
        <v>0</v>
      </c>
      <c r="F141">
        <f t="shared" si="32"/>
        <v>0.18166666666666667</v>
      </c>
      <c r="G141">
        <f t="shared" si="33"/>
        <v>0.13666666666666666</v>
      </c>
      <c r="H141">
        <f t="shared" si="34"/>
        <v>0.18166666666666667</v>
      </c>
      <c r="I141">
        <f t="shared" si="35"/>
        <v>0.18166666666666667</v>
      </c>
      <c r="J141">
        <f t="shared" si="36"/>
        <v>0.13666666666666666</v>
      </c>
      <c r="K141">
        <f t="shared" si="37"/>
        <v>0.18166666666666667</v>
      </c>
      <c r="L141" s="2">
        <f t="shared" si="43"/>
        <v>1</v>
      </c>
      <c r="M141">
        <f t="shared" si="44"/>
        <v>18.166666666666668</v>
      </c>
      <c r="N141">
        <f t="shared" si="45"/>
        <v>13.666666666666666</v>
      </c>
      <c r="O141">
        <f t="shared" si="46"/>
        <v>18.166666666666668</v>
      </c>
      <c r="P141">
        <f t="shared" si="47"/>
        <v>18.166666666666668</v>
      </c>
      <c r="Q141">
        <f t="shared" si="48"/>
        <v>13.666666666666666</v>
      </c>
      <c r="R141">
        <f t="shared" si="49"/>
        <v>18.166666666666668</v>
      </c>
      <c r="S141" s="2">
        <f t="shared" si="50"/>
        <v>100.00000000000001</v>
      </c>
      <c r="T141">
        <f t="shared" si="51"/>
        <v>-5.970033200070431</v>
      </c>
      <c r="U141">
        <f t="shared" si="56"/>
        <v>7.615449910355857</v>
      </c>
      <c r="V141">
        <f t="shared" si="57"/>
        <v>1.922877211058043</v>
      </c>
      <c r="W141">
        <f t="shared" si="58"/>
        <v>1.922877211058043</v>
      </c>
      <c r="X141">
        <f t="shared" si="59"/>
        <v>7.615449910355857</v>
      </c>
      <c r="Y141">
        <f t="shared" si="60"/>
        <v>-5.970033200070431</v>
      </c>
      <c r="Z141">
        <f t="shared" si="52"/>
        <v>14.273175685373873</v>
      </c>
      <c r="AA141">
        <f t="shared" si="53"/>
        <v>6</v>
      </c>
      <c r="AB141">
        <f t="shared" si="54"/>
        <v>100</v>
      </c>
      <c r="AC141">
        <f t="shared" si="38"/>
        <v>35</v>
      </c>
      <c r="AD141">
        <f t="shared" si="39"/>
        <v>5</v>
      </c>
      <c r="AE141">
        <f t="shared" si="40"/>
        <v>3000</v>
      </c>
      <c r="AF141">
        <f t="shared" si="41"/>
        <v>1.0116666666666667</v>
      </c>
      <c r="AG141">
        <f t="shared" si="55"/>
        <v>14.108575636283893</v>
      </c>
      <c r="AH141">
        <f t="shared" si="42"/>
        <v>0.014934241636532893</v>
      </c>
    </row>
    <row r="142" spans="2:34" ht="12.75">
      <c r="B142">
        <v>0.81</v>
      </c>
      <c r="C142">
        <v>0</v>
      </c>
      <c r="D142">
        <v>1</v>
      </c>
      <c r="E142">
        <v>0</v>
      </c>
      <c r="F142">
        <f t="shared" si="32"/>
        <v>0.1825</v>
      </c>
      <c r="G142">
        <f t="shared" si="33"/>
        <v>0.135</v>
      </c>
      <c r="H142">
        <f t="shared" si="34"/>
        <v>0.1825</v>
      </c>
      <c r="I142">
        <f t="shared" si="35"/>
        <v>0.1825</v>
      </c>
      <c r="J142">
        <f t="shared" si="36"/>
        <v>0.135</v>
      </c>
      <c r="K142">
        <f t="shared" si="37"/>
        <v>0.1825</v>
      </c>
      <c r="L142" s="2">
        <f t="shared" si="43"/>
        <v>1</v>
      </c>
      <c r="M142">
        <f t="shared" si="44"/>
        <v>18.25</v>
      </c>
      <c r="N142">
        <f t="shared" si="45"/>
        <v>13.5</v>
      </c>
      <c r="O142">
        <f t="shared" si="46"/>
        <v>18.25</v>
      </c>
      <c r="P142">
        <f t="shared" si="47"/>
        <v>18.25</v>
      </c>
      <c r="Q142">
        <f t="shared" si="48"/>
        <v>13.5</v>
      </c>
      <c r="R142">
        <f t="shared" si="49"/>
        <v>18.25</v>
      </c>
      <c r="S142" s="2">
        <f t="shared" si="50"/>
        <v>100</v>
      </c>
      <c r="T142">
        <f t="shared" si="51"/>
        <v>-6.01579987034455</v>
      </c>
      <c r="U142">
        <f t="shared" si="56"/>
        <v>7.860851762192143</v>
      </c>
      <c r="V142">
        <f t="shared" si="57"/>
        <v>1.8313438705098086</v>
      </c>
      <c r="W142">
        <f t="shared" si="58"/>
        <v>1.8313438705098086</v>
      </c>
      <c r="X142">
        <f t="shared" si="59"/>
        <v>7.860851762192143</v>
      </c>
      <c r="Y142">
        <f t="shared" si="60"/>
        <v>-6.01579987034455</v>
      </c>
      <c r="Z142">
        <f t="shared" si="52"/>
        <v>14.70558304942961</v>
      </c>
      <c r="AA142">
        <f t="shared" si="53"/>
        <v>6</v>
      </c>
      <c r="AB142">
        <f t="shared" si="54"/>
        <v>100</v>
      </c>
      <c r="AC142">
        <f t="shared" si="38"/>
        <v>35</v>
      </c>
      <c r="AD142">
        <f t="shared" si="39"/>
        <v>5</v>
      </c>
      <c r="AE142">
        <f t="shared" si="40"/>
        <v>3000</v>
      </c>
      <c r="AF142">
        <f t="shared" si="41"/>
        <v>1.0116666666666667</v>
      </c>
      <c r="AG142">
        <f t="shared" si="55"/>
        <v>14.535996424477373</v>
      </c>
      <c r="AH142">
        <f t="shared" si="42"/>
        <v>0.012540318321568473</v>
      </c>
    </row>
    <row r="143" spans="2:34" ht="12.75">
      <c r="B143">
        <v>0.8</v>
      </c>
      <c r="C143">
        <v>0</v>
      </c>
      <c r="D143">
        <v>1</v>
      </c>
      <c r="E143">
        <v>0</v>
      </c>
      <c r="F143">
        <f t="shared" si="32"/>
        <v>0.18333333333333332</v>
      </c>
      <c r="G143">
        <f t="shared" si="33"/>
        <v>0.13333333333333333</v>
      </c>
      <c r="H143">
        <f t="shared" si="34"/>
        <v>0.18333333333333332</v>
      </c>
      <c r="I143">
        <f t="shared" si="35"/>
        <v>0.18333333333333332</v>
      </c>
      <c r="J143">
        <f t="shared" si="36"/>
        <v>0.13333333333333333</v>
      </c>
      <c r="K143">
        <f t="shared" si="37"/>
        <v>0.18333333333333332</v>
      </c>
      <c r="L143" s="2">
        <f t="shared" si="43"/>
        <v>1</v>
      </c>
      <c r="M143">
        <f t="shared" si="44"/>
        <v>18.333333333333332</v>
      </c>
      <c r="N143">
        <f t="shared" si="45"/>
        <v>13.333333333333334</v>
      </c>
      <c r="O143">
        <f t="shared" si="46"/>
        <v>18.333333333333332</v>
      </c>
      <c r="P143">
        <f t="shared" si="47"/>
        <v>18.333333333333332</v>
      </c>
      <c r="Q143">
        <f t="shared" si="48"/>
        <v>13.333333333333334</v>
      </c>
      <c r="R143">
        <f t="shared" si="49"/>
        <v>18.333333333333332</v>
      </c>
      <c r="S143" s="2">
        <f t="shared" si="50"/>
        <v>99.99999999999999</v>
      </c>
      <c r="T143">
        <f t="shared" si="51"/>
        <v>-6.061358035703154</v>
      </c>
      <c r="U143">
        <f t="shared" si="56"/>
        <v>8.109302162163289</v>
      </c>
      <c r="V143">
        <f t="shared" si="57"/>
        <v>1.740227539792598</v>
      </c>
      <c r="W143">
        <f t="shared" si="58"/>
        <v>1.740227539792598</v>
      </c>
      <c r="X143">
        <f t="shared" si="59"/>
        <v>8.109302162163289</v>
      </c>
      <c r="Y143">
        <f t="shared" si="60"/>
        <v>-6.061358035703154</v>
      </c>
      <c r="Z143">
        <f t="shared" si="52"/>
        <v>15.152686665010934</v>
      </c>
      <c r="AA143">
        <f t="shared" si="53"/>
        <v>6</v>
      </c>
      <c r="AB143">
        <f t="shared" si="54"/>
        <v>100</v>
      </c>
      <c r="AC143">
        <f t="shared" si="38"/>
        <v>35</v>
      </c>
      <c r="AD143">
        <f t="shared" si="39"/>
        <v>5</v>
      </c>
      <c r="AE143">
        <f t="shared" si="40"/>
        <v>3000</v>
      </c>
      <c r="AF143">
        <f t="shared" si="41"/>
        <v>1.0116666666666667</v>
      </c>
      <c r="AG143">
        <f t="shared" si="55"/>
        <v>14.97794398518379</v>
      </c>
      <c r="AH143">
        <f t="shared" si="42"/>
        <v>0.01045699673100361</v>
      </c>
    </row>
    <row r="144" spans="2:34" ht="12.75">
      <c r="B144">
        <v>0.79</v>
      </c>
      <c r="C144">
        <v>0</v>
      </c>
      <c r="D144">
        <v>1</v>
      </c>
      <c r="E144">
        <v>0</v>
      </c>
      <c r="F144">
        <f t="shared" si="32"/>
        <v>0.18416666666666665</v>
      </c>
      <c r="G144">
        <f t="shared" si="33"/>
        <v>0.13166666666666665</v>
      </c>
      <c r="H144">
        <f t="shared" si="34"/>
        <v>0.18416666666666665</v>
      </c>
      <c r="I144">
        <f t="shared" si="35"/>
        <v>0.18416666666666665</v>
      </c>
      <c r="J144">
        <f t="shared" si="36"/>
        <v>0.13166666666666665</v>
      </c>
      <c r="K144">
        <f t="shared" si="37"/>
        <v>0.18416666666666665</v>
      </c>
      <c r="L144" s="2">
        <f t="shared" si="43"/>
        <v>0.9999999999999998</v>
      </c>
      <c r="M144">
        <f t="shared" si="44"/>
        <v>18.416666666666664</v>
      </c>
      <c r="N144">
        <f t="shared" si="45"/>
        <v>13.166666666666666</v>
      </c>
      <c r="O144">
        <f t="shared" si="46"/>
        <v>18.416666666666664</v>
      </c>
      <c r="P144">
        <f t="shared" si="47"/>
        <v>18.416666666666664</v>
      </c>
      <c r="Q144">
        <f t="shared" si="48"/>
        <v>13.166666666666666</v>
      </c>
      <c r="R144">
        <f t="shared" si="49"/>
        <v>18.416666666666664</v>
      </c>
      <c r="S144" s="2">
        <f t="shared" si="50"/>
        <v>100</v>
      </c>
      <c r="T144">
        <f t="shared" si="51"/>
        <v>-6.1067095873570665</v>
      </c>
      <c r="U144">
        <f t="shared" si="56"/>
        <v>8.360877806300492</v>
      </c>
      <c r="V144">
        <f t="shared" si="57"/>
        <v>1.6495244364847723</v>
      </c>
      <c r="W144">
        <f t="shared" si="58"/>
        <v>1.6495244364847723</v>
      </c>
      <c r="X144">
        <f t="shared" si="59"/>
        <v>8.360877806300492</v>
      </c>
      <c r="Y144">
        <f t="shared" si="60"/>
        <v>-6.1067095873570665</v>
      </c>
      <c r="Z144">
        <f t="shared" si="52"/>
        <v>15.61477062171279</v>
      </c>
      <c r="AA144">
        <f t="shared" si="53"/>
        <v>6</v>
      </c>
      <c r="AB144">
        <f t="shared" si="54"/>
        <v>100</v>
      </c>
      <c r="AC144">
        <f t="shared" si="38"/>
        <v>35</v>
      </c>
      <c r="AD144">
        <f t="shared" si="39"/>
        <v>5</v>
      </c>
      <c r="AE144">
        <f t="shared" si="40"/>
        <v>3000</v>
      </c>
      <c r="AF144">
        <f t="shared" si="41"/>
        <v>1.0116666666666667</v>
      </c>
      <c r="AG144">
        <f t="shared" si="55"/>
        <v>15.434699131841308</v>
      </c>
      <c r="AH144">
        <f t="shared" si="42"/>
        <v>0.008657789536132358</v>
      </c>
    </row>
    <row r="145" spans="2:34" ht="12.75">
      <c r="B145">
        <v>0.78</v>
      </c>
      <c r="C145">
        <v>0</v>
      </c>
      <c r="D145">
        <v>1</v>
      </c>
      <c r="E145">
        <v>0</v>
      </c>
      <c r="F145">
        <f t="shared" si="32"/>
        <v>0.185</v>
      </c>
      <c r="G145">
        <f t="shared" si="33"/>
        <v>0.13</v>
      </c>
      <c r="H145">
        <f t="shared" si="34"/>
        <v>0.185</v>
      </c>
      <c r="I145">
        <f t="shared" si="35"/>
        <v>0.185</v>
      </c>
      <c r="J145">
        <f t="shared" si="36"/>
        <v>0.13</v>
      </c>
      <c r="K145">
        <f t="shared" si="37"/>
        <v>0.185</v>
      </c>
      <c r="L145" s="2">
        <f t="shared" si="43"/>
        <v>1</v>
      </c>
      <c r="M145">
        <f t="shared" si="44"/>
        <v>18.5</v>
      </c>
      <c r="N145">
        <f t="shared" si="45"/>
        <v>13</v>
      </c>
      <c r="O145">
        <f t="shared" si="46"/>
        <v>18.5</v>
      </c>
      <c r="P145">
        <f t="shared" si="47"/>
        <v>18.5</v>
      </c>
      <c r="Q145">
        <f t="shared" si="48"/>
        <v>13</v>
      </c>
      <c r="R145">
        <f t="shared" si="49"/>
        <v>18.5</v>
      </c>
      <c r="S145" s="2">
        <f t="shared" si="50"/>
        <v>100</v>
      </c>
      <c r="T145">
        <f t="shared" si="51"/>
        <v>-6.151856390902334</v>
      </c>
      <c r="U145">
        <f t="shared" si="56"/>
        <v>8.615658321849086</v>
      </c>
      <c r="V145">
        <f t="shared" si="57"/>
        <v>1.5592308293942383</v>
      </c>
      <c r="W145">
        <f t="shared" si="58"/>
        <v>1.5592308293942383</v>
      </c>
      <c r="X145">
        <f t="shared" si="59"/>
        <v>8.615658321849086</v>
      </c>
      <c r="Y145">
        <f t="shared" si="60"/>
        <v>-6.151856390902334</v>
      </c>
      <c r="Z145">
        <f t="shared" si="52"/>
        <v>16.092131041363956</v>
      </c>
      <c r="AA145">
        <f t="shared" si="53"/>
        <v>6</v>
      </c>
      <c r="AB145">
        <f t="shared" si="54"/>
        <v>100</v>
      </c>
      <c r="AC145">
        <f t="shared" si="38"/>
        <v>35</v>
      </c>
      <c r="AD145">
        <f t="shared" si="39"/>
        <v>5</v>
      </c>
      <c r="AE145">
        <f t="shared" si="40"/>
        <v>3000</v>
      </c>
      <c r="AF145">
        <f t="shared" si="41"/>
        <v>1.0116666666666667</v>
      </c>
      <c r="AG145">
        <f t="shared" si="55"/>
        <v>15.906554571364701</v>
      </c>
      <c r="AH145">
        <f t="shared" si="42"/>
        <v>0.007115991139435125</v>
      </c>
    </row>
    <row r="146" spans="2:34" ht="12.75">
      <c r="B146">
        <v>0.77</v>
      </c>
      <c r="C146">
        <v>0</v>
      </c>
      <c r="D146">
        <v>1</v>
      </c>
      <c r="E146">
        <v>0</v>
      </c>
      <c r="F146">
        <f t="shared" si="32"/>
        <v>0.18583333333333332</v>
      </c>
      <c r="G146">
        <f t="shared" si="33"/>
        <v>0.12833333333333333</v>
      </c>
      <c r="H146">
        <f t="shared" si="34"/>
        <v>0.18583333333333332</v>
      </c>
      <c r="I146">
        <f t="shared" si="35"/>
        <v>0.18583333333333332</v>
      </c>
      <c r="J146">
        <f t="shared" si="36"/>
        <v>0.12833333333333333</v>
      </c>
      <c r="K146">
        <f t="shared" si="37"/>
        <v>0.18583333333333332</v>
      </c>
      <c r="L146" s="2">
        <f t="shared" si="43"/>
        <v>0.9999999999999999</v>
      </c>
      <c r="M146">
        <f t="shared" si="44"/>
        <v>18.583333333333332</v>
      </c>
      <c r="N146">
        <f t="shared" si="45"/>
        <v>12.833333333333332</v>
      </c>
      <c r="O146">
        <f t="shared" si="46"/>
        <v>18.583333333333332</v>
      </c>
      <c r="P146">
        <f t="shared" si="47"/>
        <v>18.583333333333332</v>
      </c>
      <c r="Q146">
        <f t="shared" si="48"/>
        <v>12.833333333333332</v>
      </c>
      <c r="R146">
        <f t="shared" si="49"/>
        <v>18.583333333333332</v>
      </c>
      <c r="S146" s="2">
        <f t="shared" si="50"/>
        <v>99.99999999999999</v>
      </c>
      <c r="T146">
        <f t="shared" si="51"/>
        <v>-6.196800286780729</v>
      </c>
      <c r="U146">
        <f t="shared" si="56"/>
        <v>8.873726418567244</v>
      </c>
      <c r="V146">
        <f t="shared" si="57"/>
        <v>1.4693430376374508</v>
      </c>
      <c r="W146">
        <f t="shared" si="58"/>
        <v>1.4693430376374508</v>
      </c>
      <c r="X146">
        <f t="shared" si="59"/>
        <v>8.873726418567244</v>
      </c>
      <c r="Y146">
        <f t="shared" si="60"/>
        <v>-6.196800286780729</v>
      </c>
      <c r="Z146">
        <f t="shared" si="52"/>
        <v>16.585076677695866</v>
      </c>
      <c r="AA146">
        <f t="shared" si="53"/>
        <v>6</v>
      </c>
      <c r="AB146">
        <f t="shared" si="54"/>
        <v>100</v>
      </c>
      <c r="AC146">
        <f t="shared" si="38"/>
        <v>35</v>
      </c>
      <c r="AD146">
        <f t="shared" si="39"/>
        <v>5</v>
      </c>
      <c r="AE146">
        <f t="shared" si="40"/>
        <v>3000</v>
      </c>
      <c r="AF146">
        <f t="shared" si="41"/>
        <v>1.0116666666666667</v>
      </c>
      <c r="AG146">
        <f t="shared" si="55"/>
        <v>16.393815496898714</v>
      </c>
      <c r="AH146">
        <f t="shared" si="42"/>
        <v>0.0058051935117603955</v>
      </c>
    </row>
    <row r="147" spans="2:34" ht="12.75">
      <c r="B147">
        <v>0.76</v>
      </c>
      <c r="C147">
        <v>0</v>
      </c>
      <c r="D147">
        <v>1</v>
      </c>
      <c r="E147">
        <v>0</v>
      </c>
      <c r="F147">
        <f t="shared" si="32"/>
        <v>0.18666666666666665</v>
      </c>
      <c r="G147">
        <f t="shared" si="33"/>
        <v>0.12666666666666665</v>
      </c>
      <c r="H147">
        <f t="shared" si="34"/>
        <v>0.18666666666666665</v>
      </c>
      <c r="I147">
        <f t="shared" si="35"/>
        <v>0.18666666666666665</v>
      </c>
      <c r="J147">
        <f t="shared" si="36"/>
        <v>0.12666666666666665</v>
      </c>
      <c r="K147">
        <f t="shared" si="37"/>
        <v>0.18666666666666665</v>
      </c>
      <c r="L147" s="2">
        <f t="shared" si="43"/>
        <v>0.9999999999999999</v>
      </c>
      <c r="M147">
        <f t="shared" si="44"/>
        <v>18.666666666666664</v>
      </c>
      <c r="N147">
        <f t="shared" si="45"/>
        <v>12.666666666666664</v>
      </c>
      <c r="O147">
        <f t="shared" si="46"/>
        <v>18.666666666666664</v>
      </c>
      <c r="P147">
        <f t="shared" si="47"/>
        <v>18.666666666666664</v>
      </c>
      <c r="Q147">
        <f t="shared" si="48"/>
        <v>12.666666666666664</v>
      </c>
      <c r="R147">
        <f t="shared" si="49"/>
        <v>18.666666666666664</v>
      </c>
      <c r="S147" s="2">
        <f t="shared" si="50"/>
        <v>99.99999999999997</v>
      </c>
      <c r="T147">
        <f t="shared" si="51"/>
        <v>-6.2415430907299365</v>
      </c>
      <c r="U147">
        <f t="shared" si="56"/>
        <v>9.135168049914302</v>
      </c>
      <c r="V147">
        <f t="shared" si="57"/>
        <v>1.3798574297390327</v>
      </c>
      <c r="W147">
        <f t="shared" si="58"/>
        <v>1.3798574297390327</v>
      </c>
      <c r="X147">
        <f t="shared" si="59"/>
        <v>9.135168049914302</v>
      </c>
      <c r="Y147">
        <f t="shared" si="60"/>
        <v>-6.2415430907299365</v>
      </c>
      <c r="Z147">
        <f t="shared" si="52"/>
        <v>17.09392955569359</v>
      </c>
      <c r="AA147">
        <f t="shared" si="53"/>
        <v>6</v>
      </c>
      <c r="AB147">
        <f t="shared" si="54"/>
        <v>100</v>
      </c>
      <c r="AC147">
        <f t="shared" si="38"/>
        <v>35</v>
      </c>
      <c r="AD147">
        <f t="shared" si="39"/>
        <v>5</v>
      </c>
      <c r="AE147">
        <f t="shared" si="40"/>
        <v>3000</v>
      </c>
      <c r="AF147">
        <f t="shared" si="41"/>
        <v>1.0116666666666667</v>
      </c>
      <c r="AG147">
        <f t="shared" si="55"/>
        <v>16.89680021979597</v>
      </c>
      <c r="AH147">
        <f t="shared" si="42"/>
        <v>0.004699734336225947</v>
      </c>
    </row>
    <row r="148" spans="2:34" ht="12.75">
      <c r="B148">
        <v>0.75</v>
      </c>
      <c r="C148">
        <v>0</v>
      </c>
      <c r="D148">
        <v>1</v>
      </c>
      <c r="E148">
        <v>0</v>
      </c>
      <c r="F148">
        <f t="shared" si="32"/>
        <v>0.1875</v>
      </c>
      <c r="G148">
        <f t="shared" si="33"/>
        <v>0.125</v>
      </c>
      <c r="H148">
        <f t="shared" si="34"/>
        <v>0.1875</v>
      </c>
      <c r="I148">
        <f t="shared" si="35"/>
        <v>0.1875</v>
      </c>
      <c r="J148">
        <f t="shared" si="36"/>
        <v>0.125</v>
      </c>
      <c r="K148">
        <f t="shared" si="37"/>
        <v>0.1875</v>
      </c>
      <c r="L148" s="2">
        <f t="shared" si="43"/>
        <v>1</v>
      </c>
      <c r="M148">
        <f t="shared" si="44"/>
        <v>18.75</v>
      </c>
      <c r="N148">
        <f t="shared" si="45"/>
        <v>12.5</v>
      </c>
      <c r="O148">
        <f t="shared" si="46"/>
        <v>18.75</v>
      </c>
      <c r="P148">
        <f t="shared" si="47"/>
        <v>18.75</v>
      </c>
      <c r="Q148">
        <f t="shared" si="48"/>
        <v>12.5</v>
      </c>
      <c r="R148">
        <f t="shared" si="49"/>
        <v>18.75</v>
      </c>
      <c r="S148" s="2">
        <f t="shared" si="50"/>
        <v>100</v>
      </c>
      <c r="T148">
        <f t="shared" si="51"/>
        <v>-6.286086594223742</v>
      </c>
      <c r="U148">
        <f t="shared" si="56"/>
        <v>9.400072584914712</v>
      </c>
      <c r="V148">
        <f t="shared" si="57"/>
        <v>1.2907704227514234</v>
      </c>
      <c r="W148">
        <f t="shared" si="58"/>
        <v>1.2907704227514234</v>
      </c>
      <c r="X148">
        <f t="shared" si="59"/>
        <v>9.400072584914712</v>
      </c>
      <c r="Y148">
        <f t="shared" si="60"/>
        <v>-6.286086594223742</v>
      </c>
      <c r="Z148">
        <f t="shared" si="52"/>
        <v>17.61902565376957</v>
      </c>
      <c r="AA148">
        <f t="shared" si="53"/>
        <v>6</v>
      </c>
      <c r="AB148">
        <f t="shared" si="54"/>
        <v>100</v>
      </c>
      <c r="AC148">
        <f t="shared" si="38"/>
        <v>35</v>
      </c>
      <c r="AD148">
        <f t="shared" si="39"/>
        <v>5</v>
      </c>
      <c r="AE148">
        <f t="shared" si="40"/>
        <v>3000</v>
      </c>
      <c r="AF148">
        <f t="shared" si="41"/>
        <v>1.0116666666666667</v>
      </c>
      <c r="AG148">
        <f t="shared" si="55"/>
        <v>17.41584084392379</v>
      </c>
      <c r="AH148">
        <f t="shared" si="42"/>
        <v>0.0037750717303554147</v>
      </c>
    </row>
    <row r="149" spans="2:34" ht="12.75">
      <c r="B149">
        <v>0.74</v>
      </c>
      <c r="C149">
        <v>0</v>
      </c>
      <c r="D149">
        <v>1</v>
      </c>
      <c r="E149">
        <v>0</v>
      </c>
      <c r="F149">
        <f t="shared" si="32"/>
        <v>0.18833333333333332</v>
      </c>
      <c r="G149">
        <f t="shared" si="33"/>
        <v>0.12333333333333332</v>
      </c>
      <c r="H149">
        <f t="shared" si="34"/>
        <v>0.18833333333333332</v>
      </c>
      <c r="I149">
        <f t="shared" si="35"/>
        <v>0.18833333333333332</v>
      </c>
      <c r="J149">
        <f t="shared" si="36"/>
        <v>0.12333333333333332</v>
      </c>
      <c r="K149">
        <f t="shared" si="37"/>
        <v>0.18833333333333332</v>
      </c>
      <c r="L149" s="2">
        <f t="shared" si="43"/>
        <v>1</v>
      </c>
      <c r="M149">
        <f t="shared" si="44"/>
        <v>18.833333333333332</v>
      </c>
      <c r="N149">
        <f t="shared" si="45"/>
        <v>12.333333333333332</v>
      </c>
      <c r="O149">
        <f t="shared" si="46"/>
        <v>18.833333333333332</v>
      </c>
      <c r="P149">
        <f t="shared" si="47"/>
        <v>18.833333333333332</v>
      </c>
      <c r="Q149">
        <f t="shared" si="48"/>
        <v>12.333333333333332</v>
      </c>
      <c r="R149">
        <f t="shared" si="49"/>
        <v>18.833333333333332</v>
      </c>
      <c r="S149" s="2">
        <f t="shared" si="50"/>
        <v>99.99999999999999</v>
      </c>
      <c r="T149">
        <f t="shared" si="51"/>
        <v>-6.330432564902399</v>
      </c>
      <c r="U149">
        <f t="shared" si="56"/>
        <v>9.668532991557527</v>
      </c>
      <c r="V149">
        <f t="shared" si="57"/>
        <v>1.2020784813941103</v>
      </c>
      <c r="W149">
        <f t="shared" si="58"/>
        <v>1.2020784813941103</v>
      </c>
      <c r="X149">
        <f t="shared" si="59"/>
        <v>9.668532991557527</v>
      </c>
      <c r="Y149">
        <f t="shared" si="60"/>
        <v>-6.330432564902399</v>
      </c>
      <c r="Z149">
        <f t="shared" si="52"/>
        <v>18.160715632196954</v>
      </c>
      <c r="AA149">
        <f t="shared" si="53"/>
        <v>6</v>
      </c>
      <c r="AB149">
        <f t="shared" si="54"/>
        <v>100</v>
      </c>
      <c r="AC149">
        <f t="shared" si="38"/>
        <v>35</v>
      </c>
      <c r="AD149">
        <f t="shared" si="39"/>
        <v>5</v>
      </c>
      <c r="AE149">
        <f t="shared" si="40"/>
        <v>3000</v>
      </c>
      <c r="AF149">
        <f t="shared" si="41"/>
        <v>1.0116666666666667</v>
      </c>
      <c r="AG149">
        <f t="shared" si="55"/>
        <v>17.951283985697152</v>
      </c>
      <c r="AH149">
        <f t="shared" si="42"/>
        <v>0.0030080830255893812</v>
      </c>
    </row>
    <row r="150" spans="2:34" ht="12.75">
      <c r="B150">
        <v>0.73</v>
      </c>
      <c r="C150">
        <v>0</v>
      </c>
      <c r="D150">
        <v>1</v>
      </c>
      <c r="E150">
        <v>0</v>
      </c>
      <c r="F150">
        <f aca="true" t="shared" si="61" ref="F150:F213">$B150*$C$10+(1-$B150)*($C150*$D$10+$D150*$E$10+$E150*$F$10)</f>
        <v>0.18916666666666665</v>
      </c>
      <c r="G150">
        <f aca="true" t="shared" si="62" ref="G150:G213">$B150*$C$11+(1-$B150)*($C150*$D$11+$D150*$E$11+$E150*$F$11)</f>
        <v>0.12166666666666666</v>
      </c>
      <c r="H150">
        <f aca="true" t="shared" si="63" ref="H150:H213">$B150*$C$12+(1-$B150)*($C150*$D$12+$D150*$E$12+$E150*$F$12)</f>
        <v>0.18916666666666665</v>
      </c>
      <c r="I150">
        <f aca="true" t="shared" si="64" ref="I150:I213">$B150*$C$13+(1-$B150)*($C150*$D$13+$D150*$E$13+$E150*$F$13)</f>
        <v>0.18916666666666665</v>
      </c>
      <c r="J150">
        <f aca="true" t="shared" si="65" ref="J150:J213">$B150*$C$14+(1-$B150)*($C150*$D$14+$D150*$E$14+$E150*$F$14)</f>
        <v>0.12166666666666666</v>
      </c>
      <c r="K150">
        <f aca="true" t="shared" si="66" ref="K150:K213">$B150*$C$15+(1-$B150)*($C150*$D$15+$D150*$E$15+$E150*$F$15)</f>
        <v>0.18916666666666665</v>
      </c>
      <c r="L150" s="2">
        <f t="shared" si="43"/>
        <v>1</v>
      </c>
      <c r="M150">
        <f t="shared" si="44"/>
        <v>18.916666666666664</v>
      </c>
      <c r="N150">
        <f t="shared" si="45"/>
        <v>12.166666666666666</v>
      </c>
      <c r="O150">
        <f t="shared" si="46"/>
        <v>18.916666666666664</v>
      </c>
      <c r="P150">
        <f t="shared" si="47"/>
        <v>18.916666666666664</v>
      </c>
      <c r="Q150">
        <f t="shared" si="48"/>
        <v>12.166666666666666</v>
      </c>
      <c r="R150">
        <f t="shared" si="49"/>
        <v>18.916666666666664</v>
      </c>
      <c r="S150" s="2">
        <f t="shared" si="50"/>
        <v>100</v>
      </c>
      <c r="T150">
        <f t="shared" si="51"/>
        <v>-6.374582746993564</v>
      </c>
      <c r="U150">
        <f t="shared" si="56"/>
        <v>9.940646032673099</v>
      </c>
      <c r="V150">
        <f t="shared" si="57"/>
        <v>1.1137781172117769</v>
      </c>
      <c r="W150">
        <f t="shared" si="58"/>
        <v>1.1137781172117769</v>
      </c>
      <c r="X150">
        <f t="shared" si="59"/>
        <v>9.940646032673099</v>
      </c>
      <c r="Y150">
        <f t="shared" si="60"/>
        <v>-6.374582746993564</v>
      </c>
      <c r="Z150">
        <f t="shared" si="52"/>
        <v>18.719365611565248</v>
      </c>
      <c r="AA150">
        <f t="shared" si="53"/>
        <v>6</v>
      </c>
      <c r="AB150">
        <f t="shared" si="54"/>
        <v>100</v>
      </c>
      <c r="AC150">
        <f aca="true" t="shared" si="67" ref="AC150:AC213">AA150^2-1</f>
        <v>35</v>
      </c>
      <c r="AD150">
        <f aca="true" t="shared" si="68" ref="AD150:AD213">AA150-1</f>
        <v>5</v>
      </c>
      <c r="AE150">
        <f aca="true" t="shared" si="69" ref="AE150:AE213">6*AB150*AD150</f>
        <v>3000</v>
      </c>
      <c r="AF150">
        <f aca="true" t="shared" si="70" ref="AF150:AF213">1+AC150/AE150</f>
        <v>1.0116666666666667</v>
      </c>
      <c r="AG150">
        <f t="shared" si="55"/>
        <v>18.503491543557082</v>
      </c>
      <c r="AH150">
        <f aca="true" t="shared" si="71" ref="AH150:AH213">CHIDIST(AG150,AD150)</f>
        <v>0.00237728807874668</v>
      </c>
    </row>
    <row r="151" spans="2:34" ht="12.75">
      <c r="B151">
        <v>0.72</v>
      </c>
      <c r="C151">
        <v>0</v>
      </c>
      <c r="D151">
        <v>1</v>
      </c>
      <c r="E151">
        <v>0</v>
      </c>
      <c r="F151">
        <f t="shared" si="61"/>
        <v>0.19</v>
      </c>
      <c r="G151">
        <f t="shared" si="62"/>
        <v>0.12</v>
      </c>
      <c r="H151">
        <f t="shared" si="63"/>
        <v>0.19</v>
      </c>
      <c r="I151">
        <f t="shared" si="64"/>
        <v>0.19</v>
      </c>
      <c r="J151">
        <f t="shared" si="65"/>
        <v>0.12</v>
      </c>
      <c r="K151">
        <f t="shared" si="66"/>
        <v>0.19</v>
      </c>
      <c r="L151" s="2">
        <f aca="true" t="shared" si="72" ref="L151:L214">SUM(F151:K151)</f>
        <v>1</v>
      </c>
      <c r="M151">
        <f aca="true" t="shared" si="73" ref="M151:M214">F151*$K$16</f>
        <v>19</v>
      </c>
      <c r="N151">
        <f aca="true" t="shared" si="74" ref="N151:N214">G151*$K$16</f>
        <v>12</v>
      </c>
      <c r="O151">
        <f aca="true" t="shared" si="75" ref="O151:O214">H151*$K$16</f>
        <v>19</v>
      </c>
      <c r="P151">
        <f aca="true" t="shared" si="76" ref="P151:P214">I151*$K$16</f>
        <v>19</v>
      </c>
      <c r="Q151">
        <f aca="true" t="shared" si="77" ref="Q151:Q214">J151*$K$16</f>
        <v>12</v>
      </c>
      <c r="R151">
        <f aca="true" t="shared" si="78" ref="R151:R214">K151*$K$16</f>
        <v>19</v>
      </c>
      <c r="S151" s="2">
        <f aca="true" t="shared" si="79" ref="S151:S214">SUM(M151:R151)</f>
        <v>100</v>
      </c>
      <c r="T151">
        <f aca="true" t="shared" si="80" ref="T151:T214">IF(M151=0,IF(M$19&lt;1,0,999999),M$19*(LN(M$19/M151)))</f>
        <v>-6.418538861723948</v>
      </c>
      <c r="U151">
        <f t="shared" si="56"/>
        <v>10.216512475319814</v>
      </c>
      <c r="V151">
        <f t="shared" si="57"/>
        <v>1.0258658877510096</v>
      </c>
      <c r="W151">
        <f t="shared" si="58"/>
        <v>1.0258658877510096</v>
      </c>
      <c r="X151">
        <f t="shared" si="59"/>
        <v>10.216512475319814</v>
      </c>
      <c r="Y151">
        <f t="shared" si="60"/>
        <v>-6.418538861723948</v>
      </c>
      <c r="Z151">
        <f aca="true" t="shared" si="81" ref="Z151:Z214">2*SUM(T151:Y151)</f>
        <v>19.2953580053875</v>
      </c>
      <c r="AA151">
        <f aca="true" t="shared" si="82" ref="AA151:AA214">COUNTA(M151:R151)</f>
        <v>6</v>
      </c>
      <c r="AB151">
        <f aca="true" t="shared" si="83" ref="AB151:AB214">$K$16</f>
        <v>100</v>
      </c>
      <c r="AC151">
        <f t="shared" si="67"/>
        <v>35</v>
      </c>
      <c r="AD151">
        <f t="shared" si="68"/>
        <v>5</v>
      </c>
      <c r="AE151">
        <f t="shared" si="69"/>
        <v>3000</v>
      </c>
      <c r="AF151">
        <f t="shared" si="70"/>
        <v>1.0116666666666667</v>
      </c>
      <c r="AG151">
        <f aca="true" t="shared" si="84" ref="AG151:AG214">Z151/AF151</f>
        <v>19.07284152097611</v>
      </c>
      <c r="AH151">
        <f t="shared" si="71"/>
        <v>0.0018630002483350353</v>
      </c>
    </row>
    <row r="152" spans="2:34" ht="12.75">
      <c r="B152">
        <v>0.71</v>
      </c>
      <c r="C152">
        <v>0</v>
      </c>
      <c r="D152">
        <v>1</v>
      </c>
      <c r="E152">
        <v>0</v>
      </c>
      <c r="F152">
        <f t="shared" si="61"/>
        <v>0.19083333333333333</v>
      </c>
      <c r="G152">
        <f t="shared" si="62"/>
        <v>0.11833333333333332</v>
      </c>
      <c r="H152">
        <f t="shared" si="63"/>
        <v>0.19083333333333333</v>
      </c>
      <c r="I152">
        <f t="shared" si="64"/>
        <v>0.19083333333333333</v>
      </c>
      <c r="J152">
        <f t="shared" si="65"/>
        <v>0.11833333333333332</v>
      </c>
      <c r="K152">
        <f t="shared" si="66"/>
        <v>0.19083333333333333</v>
      </c>
      <c r="L152" s="2">
        <f t="shared" si="72"/>
        <v>0.9999999999999999</v>
      </c>
      <c r="M152">
        <f t="shared" si="73"/>
        <v>19.083333333333332</v>
      </c>
      <c r="N152">
        <f t="shared" si="74"/>
        <v>11.833333333333332</v>
      </c>
      <c r="O152">
        <f t="shared" si="75"/>
        <v>19.083333333333332</v>
      </c>
      <c r="P152">
        <f t="shared" si="76"/>
        <v>19.083333333333332</v>
      </c>
      <c r="Q152">
        <f t="shared" si="77"/>
        <v>11.833333333333332</v>
      </c>
      <c r="R152">
        <f t="shared" si="78"/>
        <v>19.083333333333332</v>
      </c>
      <c r="S152" s="2">
        <f t="shared" si="79"/>
        <v>99.99999999999999</v>
      </c>
      <c r="T152">
        <f t="shared" si="80"/>
        <v>-6.462302607721937</v>
      </c>
      <c r="U152">
        <f t="shared" si="56"/>
        <v>10.496237314814614</v>
      </c>
      <c r="V152">
        <f t="shared" si="57"/>
        <v>0.9383383957550331</v>
      </c>
      <c r="W152">
        <f t="shared" si="58"/>
        <v>0.9383383957550331</v>
      </c>
      <c r="X152">
        <f t="shared" si="59"/>
        <v>10.496237314814614</v>
      </c>
      <c r="Y152">
        <f t="shared" si="60"/>
        <v>-6.462302607721937</v>
      </c>
      <c r="Z152">
        <f t="shared" si="81"/>
        <v>19.88909241139084</v>
      </c>
      <c r="AA152">
        <f t="shared" si="82"/>
        <v>6</v>
      </c>
      <c r="AB152">
        <f t="shared" si="83"/>
        <v>100</v>
      </c>
      <c r="AC152">
        <f t="shared" si="67"/>
        <v>35</v>
      </c>
      <c r="AD152">
        <f t="shared" si="68"/>
        <v>5</v>
      </c>
      <c r="AE152">
        <f t="shared" si="69"/>
        <v>3000</v>
      </c>
      <c r="AF152">
        <f t="shared" si="70"/>
        <v>1.0116666666666667</v>
      </c>
      <c r="AG152">
        <f t="shared" si="84"/>
        <v>19.659728907470353</v>
      </c>
      <c r="AH152">
        <f t="shared" si="71"/>
        <v>0.0014474103950227368</v>
      </c>
    </row>
    <row r="153" spans="2:34" ht="12.75">
      <c r="B153">
        <v>0.7</v>
      </c>
      <c r="C153">
        <v>0</v>
      </c>
      <c r="D153">
        <v>1</v>
      </c>
      <c r="E153">
        <v>0</v>
      </c>
      <c r="F153">
        <f t="shared" si="61"/>
        <v>0.19166666666666665</v>
      </c>
      <c r="G153">
        <f t="shared" si="62"/>
        <v>0.11666666666666665</v>
      </c>
      <c r="H153">
        <f t="shared" si="63"/>
        <v>0.19166666666666665</v>
      </c>
      <c r="I153">
        <f t="shared" si="64"/>
        <v>0.19166666666666665</v>
      </c>
      <c r="J153">
        <f t="shared" si="65"/>
        <v>0.11666666666666665</v>
      </c>
      <c r="K153">
        <f t="shared" si="66"/>
        <v>0.19166666666666665</v>
      </c>
      <c r="L153" s="2">
        <f t="shared" si="72"/>
        <v>1</v>
      </c>
      <c r="M153">
        <f t="shared" si="73"/>
        <v>19.166666666666664</v>
      </c>
      <c r="N153">
        <f t="shared" si="74"/>
        <v>11.666666666666666</v>
      </c>
      <c r="O153">
        <f t="shared" si="75"/>
        <v>19.166666666666664</v>
      </c>
      <c r="P153">
        <f t="shared" si="76"/>
        <v>19.166666666666664</v>
      </c>
      <c r="Q153">
        <f t="shared" si="77"/>
        <v>11.666666666666666</v>
      </c>
      <c r="R153">
        <f t="shared" si="78"/>
        <v>19.166666666666664</v>
      </c>
      <c r="S153" s="2">
        <f t="shared" si="79"/>
        <v>100</v>
      </c>
      <c r="T153">
        <f t="shared" si="80"/>
        <v>-6.505875661411492</v>
      </c>
      <c r="U153">
        <f t="shared" si="56"/>
        <v>10.779930014653743</v>
      </c>
      <c r="V153">
        <f t="shared" si="57"/>
        <v>0.8511922883759222</v>
      </c>
      <c r="W153">
        <f t="shared" si="58"/>
        <v>0.8511922883759222</v>
      </c>
      <c r="X153">
        <f t="shared" si="59"/>
        <v>10.779930014653743</v>
      </c>
      <c r="Y153">
        <f t="shared" si="60"/>
        <v>-6.505875661411492</v>
      </c>
      <c r="Z153">
        <f t="shared" si="81"/>
        <v>20.500986566472694</v>
      </c>
      <c r="AA153">
        <f t="shared" si="82"/>
        <v>6</v>
      </c>
      <c r="AB153">
        <f t="shared" si="83"/>
        <v>100</v>
      </c>
      <c r="AC153">
        <f t="shared" si="67"/>
        <v>35</v>
      </c>
      <c r="AD153">
        <f t="shared" si="68"/>
        <v>5</v>
      </c>
      <c r="AE153">
        <f t="shared" si="69"/>
        <v>3000</v>
      </c>
      <c r="AF153">
        <f t="shared" si="70"/>
        <v>1.0116666666666667</v>
      </c>
      <c r="AG153">
        <f t="shared" si="84"/>
        <v>20.264566622543025</v>
      </c>
      <c r="AH153">
        <f t="shared" si="71"/>
        <v>0.0011146109984227592</v>
      </c>
    </row>
    <row r="154" spans="2:34" ht="12.75">
      <c r="B154">
        <v>0.69</v>
      </c>
      <c r="C154">
        <v>0</v>
      </c>
      <c r="D154">
        <v>1</v>
      </c>
      <c r="E154">
        <v>0</v>
      </c>
      <c r="F154">
        <f t="shared" si="61"/>
        <v>0.1925</v>
      </c>
      <c r="G154">
        <f t="shared" si="62"/>
        <v>0.11499999999999999</v>
      </c>
      <c r="H154">
        <f t="shared" si="63"/>
        <v>0.1925</v>
      </c>
      <c r="I154">
        <f t="shared" si="64"/>
        <v>0.1925</v>
      </c>
      <c r="J154">
        <f t="shared" si="65"/>
        <v>0.11499999999999999</v>
      </c>
      <c r="K154">
        <f t="shared" si="66"/>
        <v>0.1925</v>
      </c>
      <c r="L154" s="2">
        <f t="shared" si="72"/>
        <v>1</v>
      </c>
      <c r="M154">
        <f t="shared" si="73"/>
        <v>19.25</v>
      </c>
      <c r="N154">
        <f t="shared" si="74"/>
        <v>11.5</v>
      </c>
      <c r="O154">
        <f t="shared" si="75"/>
        <v>19.25</v>
      </c>
      <c r="P154">
        <f t="shared" si="76"/>
        <v>19.25</v>
      </c>
      <c r="Q154">
        <f t="shared" si="77"/>
        <v>11.5</v>
      </c>
      <c r="R154">
        <f t="shared" si="78"/>
        <v>19.25</v>
      </c>
      <c r="S154" s="2">
        <f t="shared" si="79"/>
        <v>100</v>
      </c>
      <c r="T154">
        <f t="shared" si="80"/>
        <v>-6.549259677397476</v>
      </c>
      <c r="U154">
        <f t="shared" si="56"/>
        <v>11.067704763695732</v>
      </c>
      <c r="V154">
        <f t="shared" si="57"/>
        <v>0.7644242564039534</v>
      </c>
      <c r="W154">
        <f t="shared" si="58"/>
        <v>0.7644242564039534</v>
      </c>
      <c r="X154">
        <f t="shared" si="59"/>
        <v>11.067704763695732</v>
      </c>
      <c r="Y154">
        <f t="shared" si="60"/>
        <v>-6.549259677397476</v>
      </c>
      <c r="Z154">
        <f t="shared" si="81"/>
        <v>21.13147737080883</v>
      </c>
      <c r="AA154">
        <f t="shared" si="82"/>
        <v>6</v>
      </c>
      <c r="AB154">
        <f t="shared" si="83"/>
        <v>100</v>
      </c>
      <c r="AC154">
        <f t="shared" si="67"/>
        <v>35</v>
      </c>
      <c r="AD154">
        <f t="shared" si="68"/>
        <v>5</v>
      </c>
      <c r="AE154">
        <f t="shared" si="69"/>
        <v>3000</v>
      </c>
      <c r="AF154">
        <f t="shared" si="70"/>
        <v>1.0116666666666667</v>
      </c>
      <c r="AG154">
        <f t="shared" si="84"/>
        <v>20.887786527982367</v>
      </c>
      <c r="AH154">
        <f t="shared" si="71"/>
        <v>0.0008505686937084195</v>
      </c>
    </row>
    <row r="155" spans="2:34" ht="12.75">
      <c r="B155">
        <v>0.68</v>
      </c>
      <c r="C155">
        <v>0</v>
      </c>
      <c r="D155">
        <v>1</v>
      </c>
      <c r="E155">
        <v>0</v>
      </c>
      <c r="F155">
        <f t="shared" si="61"/>
        <v>0.19333333333333333</v>
      </c>
      <c r="G155">
        <f t="shared" si="62"/>
        <v>0.11333333333333334</v>
      </c>
      <c r="H155">
        <f t="shared" si="63"/>
        <v>0.19333333333333333</v>
      </c>
      <c r="I155">
        <f t="shared" si="64"/>
        <v>0.19333333333333333</v>
      </c>
      <c r="J155">
        <f t="shared" si="65"/>
        <v>0.11333333333333334</v>
      </c>
      <c r="K155">
        <f t="shared" si="66"/>
        <v>0.19333333333333333</v>
      </c>
      <c r="L155" s="2">
        <f t="shared" si="72"/>
        <v>1</v>
      </c>
      <c r="M155">
        <f t="shared" si="73"/>
        <v>19.333333333333332</v>
      </c>
      <c r="N155">
        <f t="shared" si="74"/>
        <v>11.333333333333334</v>
      </c>
      <c r="O155">
        <f t="shared" si="75"/>
        <v>19.333333333333332</v>
      </c>
      <c r="P155">
        <f t="shared" si="76"/>
        <v>19.333333333333332</v>
      </c>
      <c r="Q155">
        <f t="shared" si="77"/>
        <v>11.333333333333334</v>
      </c>
      <c r="R155">
        <f t="shared" si="78"/>
        <v>19.333333333333332</v>
      </c>
      <c r="S155" s="2">
        <f t="shared" si="79"/>
        <v>99.99999999999999</v>
      </c>
      <c r="T155">
        <f t="shared" si="80"/>
        <v>-6.592456288842639</v>
      </c>
      <c r="U155">
        <f t="shared" si="56"/>
        <v>11.359680752118786</v>
      </c>
      <c r="V155">
        <f t="shared" si="57"/>
        <v>0.6780310335136284</v>
      </c>
      <c r="W155">
        <f t="shared" si="58"/>
        <v>0.6780310335136284</v>
      </c>
      <c r="X155">
        <f t="shared" si="59"/>
        <v>11.359680752118786</v>
      </c>
      <c r="Y155">
        <f t="shared" si="60"/>
        <v>-6.592456288842639</v>
      </c>
      <c r="Z155">
        <f t="shared" si="81"/>
        <v>21.781021987159097</v>
      </c>
      <c r="AA155">
        <f t="shared" si="82"/>
        <v>6</v>
      </c>
      <c r="AB155">
        <f t="shared" si="83"/>
        <v>100</v>
      </c>
      <c r="AC155">
        <f t="shared" si="67"/>
        <v>35</v>
      </c>
      <c r="AD155">
        <f t="shared" si="68"/>
        <v>5</v>
      </c>
      <c r="AE155">
        <f t="shared" si="69"/>
        <v>3000</v>
      </c>
      <c r="AF155">
        <f t="shared" si="70"/>
        <v>1.0116666666666667</v>
      </c>
      <c r="AG155">
        <f t="shared" si="84"/>
        <v>21.529840514490044</v>
      </c>
      <c r="AH155">
        <f t="shared" si="71"/>
        <v>0.0006430542255619039</v>
      </c>
    </row>
    <row r="156" spans="2:34" ht="12.75">
      <c r="B156">
        <v>0.67</v>
      </c>
      <c r="C156">
        <v>0</v>
      </c>
      <c r="D156">
        <v>1</v>
      </c>
      <c r="E156">
        <v>0</v>
      </c>
      <c r="F156">
        <f t="shared" si="61"/>
        <v>0.19416666666666665</v>
      </c>
      <c r="G156">
        <f t="shared" si="62"/>
        <v>0.11166666666666666</v>
      </c>
      <c r="H156">
        <f t="shared" si="63"/>
        <v>0.19416666666666665</v>
      </c>
      <c r="I156">
        <f t="shared" si="64"/>
        <v>0.19416666666666665</v>
      </c>
      <c r="J156">
        <f t="shared" si="65"/>
        <v>0.11166666666666666</v>
      </c>
      <c r="K156">
        <f t="shared" si="66"/>
        <v>0.19416666666666665</v>
      </c>
      <c r="L156" s="2">
        <f t="shared" si="72"/>
        <v>1</v>
      </c>
      <c r="M156">
        <f t="shared" si="73"/>
        <v>19.416666666666664</v>
      </c>
      <c r="N156">
        <f t="shared" si="74"/>
        <v>11.166666666666666</v>
      </c>
      <c r="O156">
        <f t="shared" si="75"/>
        <v>19.416666666666664</v>
      </c>
      <c r="P156">
        <f t="shared" si="76"/>
        <v>19.416666666666664</v>
      </c>
      <c r="Q156">
        <f t="shared" si="77"/>
        <v>11.166666666666666</v>
      </c>
      <c r="R156">
        <f t="shared" si="78"/>
        <v>19.416666666666664</v>
      </c>
      <c r="S156" s="2">
        <f t="shared" si="79"/>
        <v>100</v>
      </c>
      <c r="T156">
        <f t="shared" si="80"/>
        <v>-6.635467107836544</v>
      </c>
      <c r="U156">
        <f t="shared" si="56"/>
        <v>11.6559824678216</v>
      </c>
      <c r="V156">
        <f t="shared" si="57"/>
        <v>0.5920093955258179</v>
      </c>
      <c r="W156">
        <f t="shared" si="58"/>
        <v>0.5920093955258179</v>
      </c>
      <c r="X156">
        <f t="shared" si="59"/>
        <v>11.6559824678216</v>
      </c>
      <c r="Y156">
        <f t="shared" si="60"/>
        <v>-6.635467107836544</v>
      </c>
      <c r="Z156">
        <f t="shared" si="81"/>
        <v>22.450099022043496</v>
      </c>
      <c r="AA156">
        <f t="shared" si="82"/>
        <v>6</v>
      </c>
      <c r="AB156">
        <f t="shared" si="83"/>
        <v>100</v>
      </c>
      <c r="AC156">
        <f t="shared" si="67"/>
        <v>35</v>
      </c>
      <c r="AD156">
        <f t="shared" si="68"/>
        <v>5</v>
      </c>
      <c r="AE156">
        <f t="shared" si="69"/>
        <v>3000</v>
      </c>
      <c r="AF156">
        <f t="shared" si="70"/>
        <v>1.0116666666666667</v>
      </c>
      <c r="AG156">
        <f t="shared" si="84"/>
        <v>22.191201669235745</v>
      </c>
      <c r="AH156">
        <f t="shared" si="71"/>
        <v>0.00048153902588289474</v>
      </c>
    </row>
    <row r="157" spans="2:34" ht="12.75">
      <c r="B157">
        <v>0.66</v>
      </c>
      <c r="C157">
        <v>0</v>
      </c>
      <c r="D157">
        <v>1</v>
      </c>
      <c r="E157">
        <v>0</v>
      </c>
      <c r="F157">
        <f t="shared" si="61"/>
        <v>0.195</v>
      </c>
      <c r="G157">
        <f t="shared" si="62"/>
        <v>0.11</v>
      </c>
      <c r="H157">
        <f t="shared" si="63"/>
        <v>0.195</v>
      </c>
      <c r="I157">
        <f t="shared" si="64"/>
        <v>0.195</v>
      </c>
      <c r="J157">
        <f t="shared" si="65"/>
        <v>0.11</v>
      </c>
      <c r="K157">
        <f t="shared" si="66"/>
        <v>0.195</v>
      </c>
      <c r="L157" s="2">
        <f t="shared" si="72"/>
        <v>1</v>
      </c>
      <c r="M157">
        <f t="shared" si="73"/>
        <v>19.5</v>
      </c>
      <c r="N157">
        <f t="shared" si="74"/>
        <v>11</v>
      </c>
      <c r="O157">
        <f t="shared" si="75"/>
        <v>19.5</v>
      </c>
      <c r="P157">
        <f t="shared" si="76"/>
        <v>19.5</v>
      </c>
      <c r="Q157">
        <f t="shared" si="77"/>
        <v>11</v>
      </c>
      <c r="R157">
        <f t="shared" si="78"/>
        <v>19.5</v>
      </c>
      <c r="S157" s="2">
        <f t="shared" si="79"/>
        <v>100</v>
      </c>
      <c r="T157">
        <f t="shared" si="80"/>
        <v>-6.678293725756555</v>
      </c>
      <c r="U157">
        <f t="shared" si="56"/>
        <v>11.956740015112409</v>
      </c>
      <c r="V157">
        <f t="shared" si="57"/>
        <v>0.5063561596857957</v>
      </c>
      <c r="W157">
        <f t="shared" si="58"/>
        <v>0.5063561596857957</v>
      </c>
      <c r="X157">
        <f t="shared" si="59"/>
        <v>11.956740015112409</v>
      </c>
      <c r="Y157">
        <f t="shared" si="60"/>
        <v>-6.678293725756555</v>
      </c>
      <c r="Z157">
        <f t="shared" si="81"/>
        <v>23.139209796166593</v>
      </c>
      <c r="AA157">
        <f t="shared" si="82"/>
        <v>6</v>
      </c>
      <c r="AB157">
        <f t="shared" si="83"/>
        <v>100</v>
      </c>
      <c r="AC157">
        <f t="shared" si="67"/>
        <v>35</v>
      </c>
      <c r="AD157">
        <f t="shared" si="68"/>
        <v>5</v>
      </c>
      <c r="AE157">
        <f t="shared" si="69"/>
        <v>3000</v>
      </c>
      <c r="AF157">
        <f t="shared" si="70"/>
        <v>1.0116666666666667</v>
      </c>
      <c r="AG157">
        <f t="shared" si="84"/>
        <v>22.872365531630898</v>
      </c>
      <c r="AH157">
        <f t="shared" si="71"/>
        <v>0.0003570674008867006</v>
      </c>
    </row>
    <row r="158" spans="2:34" ht="12.75">
      <c r="B158">
        <v>0.65</v>
      </c>
      <c r="C158">
        <v>0</v>
      </c>
      <c r="D158">
        <v>1</v>
      </c>
      <c r="E158">
        <v>0</v>
      </c>
      <c r="F158">
        <f t="shared" si="61"/>
        <v>0.19583333333333333</v>
      </c>
      <c r="G158">
        <f t="shared" si="62"/>
        <v>0.10833333333333334</v>
      </c>
      <c r="H158">
        <f t="shared" si="63"/>
        <v>0.19583333333333333</v>
      </c>
      <c r="I158">
        <f t="shared" si="64"/>
        <v>0.19583333333333333</v>
      </c>
      <c r="J158">
        <f t="shared" si="65"/>
        <v>0.10833333333333334</v>
      </c>
      <c r="K158">
        <f t="shared" si="66"/>
        <v>0.19583333333333333</v>
      </c>
      <c r="L158" s="2">
        <f t="shared" si="72"/>
        <v>1</v>
      </c>
      <c r="M158">
        <f t="shared" si="73"/>
        <v>19.583333333333332</v>
      </c>
      <c r="N158">
        <f t="shared" si="74"/>
        <v>10.833333333333334</v>
      </c>
      <c r="O158">
        <f t="shared" si="75"/>
        <v>19.583333333333332</v>
      </c>
      <c r="P158">
        <f t="shared" si="76"/>
        <v>19.583333333333332</v>
      </c>
      <c r="Q158">
        <f t="shared" si="77"/>
        <v>10.833333333333334</v>
      </c>
      <c r="R158">
        <f t="shared" si="78"/>
        <v>19.583333333333332</v>
      </c>
      <c r="S158" s="2">
        <f t="shared" si="79"/>
        <v>99.99999999999999</v>
      </c>
      <c r="T158">
        <f t="shared" si="80"/>
        <v>-6.720937713621128</v>
      </c>
      <c r="U158">
        <f t="shared" si="56"/>
        <v>12.262089457728177</v>
      </c>
      <c r="V158">
        <f t="shared" si="57"/>
        <v>0.42106818395664963</v>
      </c>
      <c r="W158">
        <f t="shared" si="58"/>
        <v>0.42106818395664963</v>
      </c>
      <c r="X158">
        <f t="shared" si="59"/>
        <v>12.262089457728177</v>
      </c>
      <c r="Y158">
        <f t="shared" si="60"/>
        <v>-6.720937713621128</v>
      </c>
      <c r="Z158">
        <f t="shared" si="81"/>
        <v>23.848879712254796</v>
      </c>
      <c r="AA158">
        <f t="shared" si="82"/>
        <v>6</v>
      </c>
      <c r="AB158">
        <f t="shared" si="83"/>
        <v>100</v>
      </c>
      <c r="AC158">
        <f t="shared" si="67"/>
        <v>35</v>
      </c>
      <c r="AD158">
        <f t="shared" si="68"/>
        <v>5</v>
      </c>
      <c r="AE158">
        <f t="shared" si="69"/>
        <v>3000</v>
      </c>
      <c r="AF158">
        <f t="shared" si="70"/>
        <v>1.0116666666666667</v>
      </c>
      <c r="AG158">
        <f t="shared" si="84"/>
        <v>23.573851445391888</v>
      </c>
      <c r="AH158">
        <f t="shared" si="71"/>
        <v>0.0002621127347993644</v>
      </c>
    </row>
    <row r="159" spans="2:34" ht="12.75">
      <c r="B159">
        <v>0.64</v>
      </c>
      <c r="C159">
        <v>0</v>
      </c>
      <c r="D159">
        <v>1</v>
      </c>
      <c r="E159">
        <v>0</v>
      </c>
      <c r="F159">
        <f t="shared" si="61"/>
        <v>0.19666666666666666</v>
      </c>
      <c r="G159">
        <f t="shared" si="62"/>
        <v>0.10666666666666666</v>
      </c>
      <c r="H159">
        <f t="shared" si="63"/>
        <v>0.19666666666666666</v>
      </c>
      <c r="I159">
        <f t="shared" si="64"/>
        <v>0.19666666666666666</v>
      </c>
      <c r="J159">
        <f t="shared" si="65"/>
        <v>0.10666666666666666</v>
      </c>
      <c r="K159">
        <f t="shared" si="66"/>
        <v>0.19666666666666666</v>
      </c>
      <c r="L159" s="2">
        <f t="shared" si="72"/>
        <v>1</v>
      </c>
      <c r="M159">
        <f t="shared" si="73"/>
        <v>19.666666666666664</v>
      </c>
      <c r="N159">
        <f t="shared" si="74"/>
        <v>10.666666666666666</v>
      </c>
      <c r="O159">
        <f t="shared" si="75"/>
        <v>19.666666666666664</v>
      </c>
      <c r="P159">
        <f t="shared" si="76"/>
        <v>19.666666666666664</v>
      </c>
      <c r="Q159">
        <f t="shared" si="77"/>
        <v>10.666666666666666</v>
      </c>
      <c r="R159">
        <f t="shared" si="78"/>
        <v>19.666666666666664</v>
      </c>
      <c r="S159" s="2">
        <f t="shared" si="79"/>
        <v>100</v>
      </c>
      <c r="T159">
        <f t="shared" si="80"/>
        <v>-6.763400622435639</v>
      </c>
      <c r="U159">
        <f t="shared" si="56"/>
        <v>12.572173188447483</v>
      </c>
      <c r="V159">
        <f t="shared" si="57"/>
        <v>0.3361423663276281</v>
      </c>
      <c r="W159">
        <f t="shared" si="58"/>
        <v>0.3361423663276281</v>
      </c>
      <c r="X159">
        <f t="shared" si="59"/>
        <v>12.572173188447483</v>
      </c>
      <c r="Y159">
        <f t="shared" si="60"/>
        <v>-6.763400622435639</v>
      </c>
      <c r="Z159">
        <f t="shared" si="81"/>
        <v>24.579659729357886</v>
      </c>
      <c r="AA159">
        <f t="shared" si="82"/>
        <v>6</v>
      </c>
      <c r="AB159">
        <f t="shared" si="83"/>
        <v>100</v>
      </c>
      <c r="AC159">
        <f t="shared" si="67"/>
        <v>35</v>
      </c>
      <c r="AD159">
        <f t="shared" si="68"/>
        <v>5</v>
      </c>
      <c r="AE159">
        <f t="shared" si="69"/>
        <v>3000</v>
      </c>
      <c r="AF159">
        <f t="shared" si="70"/>
        <v>1.0116666666666667</v>
      </c>
      <c r="AG159">
        <f t="shared" si="84"/>
        <v>24.296204015839756</v>
      </c>
      <c r="AH159">
        <f t="shared" si="71"/>
        <v>0.00019042526353813273</v>
      </c>
    </row>
    <row r="160" spans="2:34" ht="12.75">
      <c r="B160">
        <v>0.63</v>
      </c>
      <c r="C160">
        <v>0</v>
      </c>
      <c r="D160">
        <v>1</v>
      </c>
      <c r="E160">
        <v>0</v>
      </c>
      <c r="F160">
        <f t="shared" si="61"/>
        <v>0.1975</v>
      </c>
      <c r="G160">
        <f t="shared" si="62"/>
        <v>0.105</v>
      </c>
      <c r="H160">
        <f t="shared" si="63"/>
        <v>0.1975</v>
      </c>
      <c r="I160">
        <f t="shared" si="64"/>
        <v>0.1975</v>
      </c>
      <c r="J160">
        <f t="shared" si="65"/>
        <v>0.105</v>
      </c>
      <c r="K160">
        <f t="shared" si="66"/>
        <v>0.1975</v>
      </c>
      <c r="L160" s="2">
        <f t="shared" si="72"/>
        <v>1</v>
      </c>
      <c r="M160">
        <f t="shared" si="73"/>
        <v>19.75</v>
      </c>
      <c r="N160">
        <f t="shared" si="74"/>
        <v>10.5</v>
      </c>
      <c r="O160">
        <f t="shared" si="75"/>
        <v>19.75</v>
      </c>
      <c r="P160">
        <f t="shared" si="76"/>
        <v>19.75</v>
      </c>
      <c r="Q160">
        <f t="shared" si="77"/>
        <v>10.5</v>
      </c>
      <c r="R160">
        <f t="shared" si="78"/>
        <v>19.75</v>
      </c>
      <c r="S160" s="2">
        <f t="shared" si="79"/>
        <v>100</v>
      </c>
      <c r="T160">
        <f t="shared" si="80"/>
        <v>-6.805683983530852</v>
      </c>
      <c r="U160">
        <f t="shared" si="56"/>
        <v>12.887140327810265</v>
      </c>
      <c r="V160">
        <f t="shared" si="57"/>
        <v>0.2515756441372037</v>
      </c>
      <c r="W160">
        <f t="shared" si="58"/>
        <v>0.2515756441372037</v>
      </c>
      <c r="X160">
        <f t="shared" si="59"/>
        <v>12.887140327810265</v>
      </c>
      <c r="Y160">
        <f t="shared" si="60"/>
        <v>-6.805683983530852</v>
      </c>
      <c r="Z160">
        <f t="shared" si="81"/>
        <v>25.332127953666465</v>
      </c>
      <c r="AA160">
        <f t="shared" si="82"/>
        <v>6</v>
      </c>
      <c r="AB160">
        <f t="shared" si="83"/>
        <v>100</v>
      </c>
      <c r="AC160">
        <f t="shared" si="67"/>
        <v>35</v>
      </c>
      <c r="AD160">
        <f t="shared" si="68"/>
        <v>5</v>
      </c>
      <c r="AE160">
        <f t="shared" si="69"/>
        <v>3000</v>
      </c>
      <c r="AF160">
        <f t="shared" si="70"/>
        <v>1.0116666666666667</v>
      </c>
      <c r="AG160">
        <f t="shared" si="84"/>
        <v>25.03999468237212</v>
      </c>
      <c r="AH160">
        <f t="shared" si="71"/>
        <v>0.00013687792841010816</v>
      </c>
    </row>
    <row r="161" spans="2:34" ht="12.75">
      <c r="B161">
        <v>0.62</v>
      </c>
      <c r="C161">
        <v>0</v>
      </c>
      <c r="D161">
        <v>1</v>
      </c>
      <c r="E161">
        <v>0</v>
      </c>
      <c r="F161">
        <f t="shared" si="61"/>
        <v>0.19833333333333333</v>
      </c>
      <c r="G161">
        <f t="shared" si="62"/>
        <v>0.10333333333333333</v>
      </c>
      <c r="H161">
        <f t="shared" si="63"/>
        <v>0.19833333333333333</v>
      </c>
      <c r="I161">
        <f t="shared" si="64"/>
        <v>0.19833333333333333</v>
      </c>
      <c r="J161">
        <f t="shared" si="65"/>
        <v>0.10333333333333333</v>
      </c>
      <c r="K161">
        <f t="shared" si="66"/>
        <v>0.19833333333333333</v>
      </c>
      <c r="L161" s="2">
        <f t="shared" si="72"/>
        <v>1</v>
      </c>
      <c r="M161">
        <f t="shared" si="73"/>
        <v>19.833333333333332</v>
      </c>
      <c r="N161">
        <f t="shared" si="74"/>
        <v>10.333333333333334</v>
      </c>
      <c r="O161">
        <f t="shared" si="75"/>
        <v>19.833333333333332</v>
      </c>
      <c r="P161">
        <f t="shared" si="76"/>
        <v>19.833333333333332</v>
      </c>
      <c r="Q161">
        <f t="shared" si="77"/>
        <v>10.333333333333334</v>
      </c>
      <c r="R161">
        <f t="shared" si="78"/>
        <v>19.833333333333332</v>
      </c>
      <c r="S161" s="2">
        <f t="shared" si="79"/>
        <v>99.99999999999999</v>
      </c>
      <c r="T161">
        <f t="shared" si="80"/>
        <v>-6.847789308894288</v>
      </c>
      <c r="U161">
        <f t="shared" si="56"/>
        <v>13.207147154739086</v>
      </c>
      <c r="V161">
        <f t="shared" si="57"/>
        <v>0.1673649934103316</v>
      </c>
      <c r="W161">
        <f t="shared" si="58"/>
        <v>0.1673649934103316</v>
      </c>
      <c r="X161">
        <f t="shared" si="59"/>
        <v>13.207147154739086</v>
      </c>
      <c r="Y161">
        <f t="shared" si="60"/>
        <v>-6.847789308894288</v>
      </c>
      <c r="Z161">
        <f t="shared" si="81"/>
        <v>26.106891357020523</v>
      </c>
      <c r="AA161">
        <f t="shared" si="82"/>
        <v>6</v>
      </c>
      <c r="AB161">
        <f t="shared" si="83"/>
        <v>100</v>
      </c>
      <c r="AC161">
        <f t="shared" si="67"/>
        <v>35</v>
      </c>
      <c r="AD161">
        <f t="shared" si="68"/>
        <v>5</v>
      </c>
      <c r="AE161">
        <f t="shared" si="69"/>
        <v>3000</v>
      </c>
      <c r="AF161">
        <f t="shared" si="70"/>
        <v>1.0116666666666667</v>
      </c>
      <c r="AG161">
        <f t="shared" si="84"/>
        <v>25.80582341715373</v>
      </c>
      <c r="AH161">
        <f t="shared" si="71"/>
        <v>9.731567055589827E-05</v>
      </c>
    </row>
    <row r="162" spans="2:34" ht="12.75">
      <c r="B162">
        <v>0.61</v>
      </c>
      <c r="C162">
        <v>0</v>
      </c>
      <c r="D162">
        <v>1</v>
      </c>
      <c r="E162">
        <v>0</v>
      </c>
      <c r="F162">
        <f t="shared" si="61"/>
        <v>0.19916666666666666</v>
      </c>
      <c r="G162">
        <f t="shared" si="62"/>
        <v>0.10166666666666666</v>
      </c>
      <c r="H162">
        <f t="shared" si="63"/>
        <v>0.19916666666666666</v>
      </c>
      <c r="I162">
        <f t="shared" si="64"/>
        <v>0.19916666666666666</v>
      </c>
      <c r="J162">
        <f t="shared" si="65"/>
        <v>0.10166666666666666</v>
      </c>
      <c r="K162">
        <f t="shared" si="66"/>
        <v>0.19916666666666666</v>
      </c>
      <c r="L162" s="2">
        <f t="shared" si="72"/>
        <v>1</v>
      </c>
      <c r="M162">
        <f t="shared" si="73"/>
        <v>19.916666666666664</v>
      </c>
      <c r="N162">
        <f t="shared" si="74"/>
        <v>10.166666666666666</v>
      </c>
      <c r="O162">
        <f t="shared" si="75"/>
        <v>19.916666666666664</v>
      </c>
      <c r="P162">
        <f t="shared" si="76"/>
        <v>19.916666666666664</v>
      </c>
      <c r="Q162">
        <f t="shared" si="77"/>
        <v>10.166666666666666</v>
      </c>
      <c r="R162">
        <f t="shared" si="78"/>
        <v>19.916666666666664</v>
      </c>
      <c r="S162" s="2">
        <f t="shared" si="79"/>
        <v>100</v>
      </c>
      <c r="T162">
        <f t="shared" si="80"/>
        <v>-6.889718091494645</v>
      </c>
      <c r="U162">
        <f t="shared" si="56"/>
        <v>13.532357572174696</v>
      </c>
      <c r="V162">
        <f t="shared" si="57"/>
        <v>0.08350742820961626</v>
      </c>
      <c r="W162">
        <f t="shared" si="58"/>
        <v>0.08350742820961626</v>
      </c>
      <c r="X162">
        <f t="shared" si="59"/>
        <v>13.532357572174696</v>
      </c>
      <c r="Y162">
        <f t="shared" si="60"/>
        <v>-6.889718091494645</v>
      </c>
      <c r="Z162">
        <f t="shared" si="81"/>
        <v>26.904587635558666</v>
      </c>
      <c r="AA162">
        <f t="shared" si="82"/>
        <v>6</v>
      </c>
      <c r="AB162">
        <f t="shared" si="83"/>
        <v>100</v>
      </c>
      <c r="AC162">
        <f t="shared" si="67"/>
        <v>35</v>
      </c>
      <c r="AD162">
        <f t="shared" si="68"/>
        <v>5</v>
      </c>
      <c r="AE162">
        <f t="shared" si="69"/>
        <v>3000</v>
      </c>
      <c r="AF162">
        <f t="shared" si="70"/>
        <v>1.0116666666666667</v>
      </c>
      <c r="AG162">
        <f t="shared" si="84"/>
        <v>26.594320562331465</v>
      </c>
      <c r="AH162">
        <f t="shared" si="71"/>
        <v>6.841234798301219E-05</v>
      </c>
    </row>
    <row r="163" spans="2:34" ht="12.75">
      <c r="B163">
        <v>0.6</v>
      </c>
      <c r="C163">
        <v>0</v>
      </c>
      <c r="D163">
        <v>1</v>
      </c>
      <c r="E163">
        <v>0</v>
      </c>
      <c r="F163">
        <f t="shared" si="61"/>
        <v>0.2</v>
      </c>
      <c r="G163">
        <f t="shared" si="62"/>
        <v>0.09999999999999999</v>
      </c>
      <c r="H163">
        <f t="shared" si="63"/>
        <v>0.2</v>
      </c>
      <c r="I163">
        <f t="shared" si="64"/>
        <v>0.2</v>
      </c>
      <c r="J163">
        <f t="shared" si="65"/>
        <v>0.09999999999999999</v>
      </c>
      <c r="K163">
        <f t="shared" si="66"/>
        <v>0.2</v>
      </c>
      <c r="L163" s="2">
        <f t="shared" si="72"/>
        <v>1</v>
      </c>
      <c r="M163">
        <f t="shared" si="73"/>
        <v>20</v>
      </c>
      <c r="N163">
        <f t="shared" si="74"/>
        <v>10</v>
      </c>
      <c r="O163">
        <f t="shared" si="75"/>
        <v>20</v>
      </c>
      <c r="P163">
        <f t="shared" si="76"/>
        <v>20</v>
      </c>
      <c r="Q163">
        <f t="shared" si="77"/>
        <v>10</v>
      </c>
      <c r="R163">
        <f t="shared" si="78"/>
        <v>20</v>
      </c>
      <c r="S163" s="2">
        <f t="shared" si="79"/>
        <v>100</v>
      </c>
      <c r="T163">
        <f t="shared" si="80"/>
        <v>-6.931471805599453</v>
      </c>
      <c r="U163">
        <f t="shared" si="56"/>
        <v>13.862943611198906</v>
      </c>
      <c r="V163">
        <f t="shared" si="57"/>
        <v>0</v>
      </c>
      <c r="W163">
        <f t="shared" si="58"/>
        <v>0</v>
      </c>
      <c r="X163">
        <f t="shared" si="59"/>
        <v>13.862943611198906</v>
      </c>
      <c r="Y163">
        <f t="shared" si="60"/>
        <v>-6.931471805599453</v>
      </c>
      <c r="Z163">
        <f t="shared" si="81"/>
        <v>27.72588722239781</v>
      </c>
      <c r="AA163">
        <f t="shared" si="82"/>
        <v>6</v>
      </c>
      <c r="AB163">
        <f t="shared" si="83"/>
        <v>100</v>
      </c>
      <c r="AC163">
        <f t="shared" si="67"/>
        <v>35</v>
      </c>
      <c r="AD163">
        <f t="shared" si="68"/>
        <v>5</v>
      </c>
      <c r="AE163">
        <f t="shared" si="69"/>
        <v>3000</v>
      </c>
      <c r="AF163">
        <f t="shared" si="70"/>
        <v>1.0116666666666667</v>
      </c>
      <c r="AG163">
        <f t="shared" si="84"/>
        <v>27.4061488195036</v>
      </c>
      <c r="AH163">
        <f t="shared" si="71"/>
        <v>4.753831401436966E-05</v>
      </c>
    </row>
    <row r="164" spans="2:34" ht="12.75">
      <c r="B164">
        <v>0.59</v>
      </c>
      <c r="C164">
        <v>0</v>
      </c>
      <c r="D164">
        <v>1</v>
      </c>
      <c r="E164">
        <v>0</v>
      </c>
      <c r="F164">
        <f t="shared" si="61"/>
        <v>0.20083333333333334</v>
      </c>
      <c r="G164">
        <f t="shared" si="62"/>
        <v>0.09833333333333333</v>
      </c>
      <c r="H164">
        <f t="shared" si="63"/>
        <v>0.20083333333333334</v>
      </c>
      <c r="I164">
        <f t="shared" si="64"/>
        <v>0.20083333333333334</v>
      </c>
      <c r="J164">
        <f t="shared" si="65"/>
        <v>0.09833333333333333</v>
      </c>
      <c r="K164">
        <f t="shared" si="66"/>
        <v>0.20083333333333334</v>
      </c>
      <c r="L164" s="2">
        <f t="shared" si="72"/>
        <v>0.9999999999999999</v>
      </c>
      <c r="M164">
        <f t="shared" si="73"/>
        <v>20.083333333333332</v>
      </c>
      <c r="N164">
        <f t="shared" si="74"/>
        <v>9.833333333333332</v>
      </c>
      <c r="O164">
        <f t="shared" si="75"/>
        <v>20.083333333333332</v>
      </c>
      <c r="P164">
        <f t="shared" si="76"/>
        <v>20.083333333333332</v>
      </c>
      <c r="Q164">
        <f t="shared" si="77"/>
        <v>9.833333333333332</v>
      </c>
      <c r="R164">
        <f t="shared" si="78"/>
        <v>20.083333333333332</v>
      </c>
      <c r="S164" s="2">
        <f t="shared" si="79"/>
        <v>99.99999999999999</v>
      </c>
      <c r="T164">
        <f t="shared" si="80"/>
        <v>-6.97305190708609</v>
      </c>
      <c r="U164">
        <f t="shared" si="56"/>
        <v>14.199085977526536</v>
      </c>
      <c r="V164">
        <f t="shared" si="57"/>
        <v>-0.08316020297327353</v>
      </c>
      <c r="W164">
        <f t="shared" si="58"/>
        <v>-0.08316020297327353</v>
      </c>
      <c r="X164">
        <f t="shared" si="59"/>
        <v>14.199085977526536</v>
      </c>
      <c r="Y164">
        <f t="shared" si="60"/>
        <v>-6.97305190708609</v>
      </c>
      <c r="Z164">
        <f t="shared" si="81"/>
        <v>28.57149546986869</v>
      </c>
      <c r="AA164">
        <f t="shared" si="82"/>
        <v>6</v>
      </c>
      <c r="AB164">
        <f t="shared" si="83"/>
        <v>100</v>
      </c>
      <c r="AC164">
        <f t="shared" si="67"/>
        <v>35</v>
      </c>
      <c r="AD164">
        <f t="shared" si="68"/>
        <v>5</v>
      </c>
      <c r="AE164">
        <f t="shared" si="69"/>
        <v>3000</v>
      </c>
      <c r="AF164">
        <f t="shared" si="70"/>
        <v>1.0116666666666667</v>
      </c>
      <c r="AG164">
        <f t="shared" si="84"/>
        <v>28.242005406789477</v>
      </c>
      <c r="AH164">
        <f t="shared" si="71"/>
        <v>3.264064091276043E-05</v>
      </c>
    </row>
    <row r="165" spans="2:34" ht="12.75">
      <c r="B165">
        <v>0.58</v>
      </c>
      <c r="C165">
        <v>0</v>
      </c>
      <c r="D165">
        <v>1</v>
      </c>
      <c r="E165">
        <v>0</v>
      </c>
      <c r="F165">
        <f t="shared" si="61"/>
        <v>0.20166666666666666</v>
      </c>
      <c r="G165">
        <f t="shared" si="62"/>
        <v>0.09666666666666665</v>
      </c>
      <c r="H165">
        <f t="shared" si="63"/>
        <v>0.20166666666666666</v>
      </c>
      <c r="I165">
        <f t="shared" si="64"/>
        <v>0.20166666666666666</v>
      </c>
      <c r="J165">
        <f t="shared" si="65"/>
        <v>0.09666666666666665</v>
      </c>
      <c r="K165">
        <f t="shared" si="66"/>
        <v>0.20166666666666666</v>
      </c>
      <c r="L165" s="2">
        <f t="shared" si="72"/>
        <v>1</v>
      </c>
      <c r="M165">
        <f t="shared" si="73"/>
        <v>20.166666666666664</v>
      </c>
      <c r="N165">
        <f t="shared" si="74"/>
        <v>9.666666666666664</v>
      </c>
      <c r="O165">
        <f t="shared" si="75"/>
        <v>20.166666666666664</v>
      </c>
      <c r="P165">
        <f t="shared" si="76"/>
        <v>20.166666666666664</v>
      </c>
      <c r="Q165">
        <f t="shared" si="77"/>
        <v>9.666666666666664</v>
      </c>
      <c r="R165">
        <f t="shared" si="78"/>
        <v>20.166666666666664</v>
      </c>
      <c r="S165" s="2">
        <f t="shared" si="79"/>
        <v>99.99999999999997</v>
      </c>
      <c r="T165">
        <f t="shared" si="80"/>
        <v>-7.014459833746402</v>
      </c>
      <c r="U165">
        <f t="shared" si="56"/>
        <v>14.540974644712538</v>
      </c>
      <c r="V165">
        <f t="shared" si="57"/>
        <v>-0.1659760562938991</v>
      </c>
      <c r="W165">
        <f t="shared" si="58"/>
        <v>-0.1659760562938991</v>
      </c>
      <c r="X165">
        <f t="shared" si="59"/>
        <v>14.540974644712538</v>
      </c>
      <c r="Y165">
        <f t="shared" si="60"/>
        <v>-7.014459833746402</v>
      </c>
      <c r="Z165">
        <f t="shared" si="81"/>
        <v>29.442155018688947</v>
      </c>
      <c r="AA165">
        <f t="shared" si="82"/>
        <v>6</v>
      </c>
      <c r="AB165">
        <f t="shared" si="83"/>
        <v>100</v>
      </c>
      <c r="AC165">
        <f t="shared" si="67"/>
        <v>35</v>
      </c>
      <c r="AD165">
        <f t="shared" si="68"/>
        <v>5</v>
      </c>
      <c r="AE165">
        <f t="shared" si="69"/>
        <v>3000</v>
      </c>
      <c r="AF165">
        <f t="shared" si="70"/>
        <v>1.0116666666666667</v>
      </c>
      <c r="AG165">
        <f t="shared" si="84"/>
        <v>29.102624400681</v>
      </c>
      <c r="AH165">
        <f t="shared" si="71"/>
        <v>2.2137042984804597E-05</v>
      </c>
    </row>
    <row r="166" spans="2:34" ht="12.75">
      <c r="B166">
        <v>0.57</v>
      </c>
      <c r="C166">
        <v>0</v>
      </c>
      <c r="D166">
        <v>1</v>
      </c>
      <c r="E166">
        <v>0</v>
      </c>
      <c r="F166">
        <f t="shared" si="61"/>
        <v>0.2025</v>
      </c>
      <c r="G166">
        <f t="shared" si="62"/>
        <v>0.09499999999999999</v>
      </c>
      <c r="H166">
        <f t="shared" si="63"/>
        <v>0.2025</v>
      </c>
      <c r="I166">
        <f t="shared" si="64"/>
        <v>0.2025</v>
      </c>
      <c r="J166">
        <f t="shared" si="65"/>
        <v>0.09499999999999999</v>
      </c>
      <c r="K166">
        <f t="shared" si="66"/>
        <v>0.2025</v>
      </c>
      <c r="L166" s="2">
        <f t="shared" si="72"/>
        <v>1</v>
      </c>
      <c r="M166">
        <f t="shared" si="73"/>
        <v>20.25</v>
      </c>
      <c r="N166">
        <f t="shared" si="74"/>
        <v>9.499999999999998</v>
      </c>
      <c r="O166">
        <f t="shared" si="75"/>
        <v>20.25</v>
      </c>
      <c r="P166">
        <f t="shared" si="76"/>
        <v>20.25</v>
      </c>
      <c r="Q166">
        <f t="shared" si="77"/>
        <v>9.499999999999998</v>
      </c>
      <c r="R166">
        <f t="shared" si="78"/>
        <v>20.25</v>
      </c>
      <c r="S166" s="2">
        <f t="shared" si="79"/>
        <v>100</v>
      </c>
      <c r="T166">
        <f t="shared" si="80"/>
        <v>-7.055697005585025</v>
      </c>
      <c r="U166">
        <f aca="true" t="shared" si="85" ref="U166:U229">IF(N166=0,IF(N$19&lt;1,0,999999),N$19*(LN(N$19/N166)))</f>
        <v>14.88880949894992</v>
      </c>
      <c r="V166">
        <f aca="true" t="shared" si="86" ref="V166:V229">IF(O166=0,IF(O$19&lt;1,0,999999),O$19*(LN(O$19/O166)))</f>
        <v>-0.24845039997114418</v>
      </c>
      <c r="W166">
        <f aca="true" t="shared" si="87" ref="W166:W229">IF(P166=0,IF(P$19&lt;1,0,999999),P$19*(LN(P$19/P166)))</f>
        <v>-0.24845039997114418</v>
      </c>
      <c r="X166">
        <f aca="true" t="shared" si="88" ref="X166:X229">IF(Q166=0,IF(Q$19&lt;1,0,999999),Q$19*(LN(Q$19/Q166)))</f>
        <v>14.88880949894992</v>
      </c>
      <c r="Y166">
        <f aca="true" t="shared" si="89" ref="Y166:Y229">IF(R166=0,IF(R$19&lt;1,0,999999),R$19*(LN(R$19/R166)))</f>
        <v>-7.055697005585025</v>
      </c>
      <c r="Z166">
        <f t="shared" si="81"/>
        <v>30.338648373575005</v>
      </c>
      <c r="AA166">
        <f t="shared" si="82"/>
        <v>6</v>
      </c>
      <c r="AB166">
        <f t="shared" si="83"/>
        <v>100</v>
      </c>
      <c r="AC166">
        <f t="shared" si="67"/>
        <v>35</v>
      </c>
      <c r="AD166">
        <f t="shared" si="68"/>
        <v>5</v>
      </c>
      <c r="AE166">
        <f t="shared" si="69"/>
        <v>3000</v>
      </c>
      <c r="AF166">
        <f t="shared" si="70"/>
        <v>1.0116666666666667</v>
      </c>
      <c r="AG166">
        <f t="shared" si="84"/>
        <v>29.988779281952226</v>
      </c>
      <c r="AH166">
        <f t="shared" si="71"/>
        <v>1.4823772929437066E-05</v>
      </c>
    </row>
    <row r="167" spans="2:34" ht="12.75">
      <c r="B167">
        <v>0.56</v>
      </c>
      <c r="C167">
        <v>0</v>
      </c>
      <c r="D167">
        <v>1</v>
      </c>
      <c r="E167">
        <v>0</v>
      </c>
      <c r="F167">
        <f t="shared" si="61"/>
        <v>0.2033333333333333</v>
      </c>
      <c r="G167">
        <f t="shared" si="62"/>
        <v>0.09333333333333334</v>
      </c>
      <c r="H167">
        <f t="shared" si="63"/>
        <v>0.2033333333333333</v>
      </c>
      <c r="I167">
        <f t="shared" si="64"/>
        <v>0.2033333333333333</v>
      </c>
      <c r="J167">
        <f t="shared" si="65"/>
        <v>0.09333333333333334</v>
      </c>
      <c r="K167">
        <f t="shared" si="66"/>
        <v>0.2033333333333333</v>
      </c>
      <c r="L167" s="2">
        <f t="shared" si="72"/>
        <v>1</v>
      </c>
      <c r="M167">
        <f t="shared" si="73"/>
        <v>20.333333333333332</v>
      </c>
      <c r="N167">
        <f t="shared" si="74"/>
        <v>9.333333333333334</v>
      </c>
      <c r="O167">
        <f t="shared" si="75"/>
        <v>20.333333333333332</v>
      </c>
      <c r="P167">
        <f t="shared" si="76"/>
        <v>20.333333333333332</v>
      </c>
      <c r="Q167">
        <f t="shared" si="77"/>
        <v>9.333333333333334</v>
      </c>
      <c r="R167">
        <f t="shared" si="78"/>
        <v>20.333333333333332</v>
      </c>
      <c r="S167" s="2">
        <f t="shared" si="79"/>
        <v>99.99999999999999</v>
      </c>
      <c r="T167">
        <f t="shared" si="80"/>
        <v>-7.096764825111558</v>
      </c>
      <c r="U167">
        <f t="shared" si="85"/>
        <v>15.242801040937934</v>
      </c>
      <c r="V167">
        <f t="shared" si="86"/>
        <v>-0.3305860390242094</v>
      </c>
      <c r="W167">
        <f t="shared" si="87"/>
        <v>-0.3305860390242094</v>
      </c>
      <c r="X167">
        <f t="shared" si="88"/>
        <v>15.242801040937934</v>
      </c>
      <c r="Y167">
        <f t="shared" si="89"/>
        <v>-7.096764825111558</v>
      </c>
      <c r="Z167">
        <f t="shared" si="81"/>
        <v>31.261800707208668</v>
      </c>
      <c r="AA167">
        <f t="shared" si="82"/>
        <v>6</v>
      </c>
      <c r="AB167">
        <f t="shared" si="83"/>
        <v>100</v>
      </c>
      <c r="AC167">
        <f t="shared" si="67"/>
        <v>35</v>
      </c>
      <c r="AD167">
        <f t="shared" si="68"/>
        <v>5</v>
      </c>
      <c r="AE167">
        <f t="shared" si="69"/>
        <v>3000</v>
      </c>
      <c r="AF167">
        <f t="shared" si="70"/>
        <v>1.0116666666666667</v>
      </c>
      <c r="AG167">
        <f t="shared" si="84"/>
        <v>30.90128570729028</v>
      </c>
      <c r="AH167">
        <f t="shared" si="71"/>
        <v>9.797143645531127E-06</v>
      </c>
    </row>
    <row r="168" spans="2:34" ht="12.75">
      <c r="B168">
        <v>0.55</v>
      </c>
      <c r="C168">
        <v>0</v>
      </c>
      <c r="D168">
        <v>1</v>
      </c>
      <c r="E168">
        <v>0</v>
      </c>
      <c r="F168">
        <f t="shared" si="61"/>
        <v>0.20416666666666666</v>
      </c>
      <c r="G168">
        <f t="shared" si="62"/>
        <v>0.09166666666666667</v>
      </c>
      <c r="H168">
        <f t="shared" si="63"/>
        <v>0.20416666666666666</v>
      </c>
      <c r="I168">
        <f t="shared" si="64"/>
        <v>0.20416666666666666</v>
      </c>
      <c r="J168">
        <f t="shared" si="65"/>
        <v>0.09166666666666667</v>
      </c>
      <c r="K168">
        <f t="shared" si="66"/>
        <v>0.20416666666666666</v>
      </c>
      <c r="L168" s="2">
        <f t="shared" si="72"/>
        <v>1</v>
      </c>
      <c r="M168">
        <f t="shared" si="73"/>
        <v>20.416666666666668</v>
      </c>
      <c r="N168">
        <f t="shared" si="74"/>
        <v>9.166666666666668</v>
      </c>
      <c r="O168">
        <f t="shared" si="75"/>
        <v>20.416666666666668</v>
      </c>
      <c r="P168">
        <f t="shared" si="76"/>
        <v>20.416666666666668</v>
      </c>
      <c r="Q168">
        <f t="shared" si="77"/>
        <v>9.166666666666668</v>
      </c>
      <c r="R168">
        <f t="shared" si="78"/>
        <v>20.416666666666668</v>
      </c>
      <c r="S168" s="2">
        <f t="shared" si="79"/>
        <v>100.00000000000001</v>
      </c>
      <c r="T168">
        <f t="shared" si="80"/>
        <v>-7.137664677626811</v>
      </c>
      <c r="U168">
        <f t="shared" si="85"/>
        <v>15.6031711509915</v>
      </c>
      <c r="V168">
        <f t="shared" si="86"/>
        <v>-0.41238574405471407</v>
      </c>
      <c r="W168">
        <f t="shared" si="87"/>
        <v>-0.41238574405471407</v>
      </c>
      <c r="X168">
        <f t="shared" si="88"/>
        <v>15.6031711509915</v>
      </c>
      <c r="Y168">
        <f t="shared" si="89"/>
        <v>-7.137664677626811</v>
      </c>
      <c r="Z168">
        <f t="shared" si="81"/>
        <v>32.212482917239896</v>
      </c>
      <c r="AA168">
        <f t="shared" si="82"/>
        <v>6</v>
      </c>
      <c r="AB168">
        <f t="shared" si="83"/>
        <v>100</v>
      </c>
      <c r="AC168">
        <f t="shared" si="67"/>
        <v>35</v>
      </c>
      <c r="AD168">
        <f t="shared" si="68"/>
        <v>5</v>
      </c>
      <c r="AE168">
        <f t="shared" si="69"/>
        <v>3000</v>
      </c>
      <c r="AF168">
        <f t="shared" si="70"/>
        <v>1.0116666666666667</v>
      </c>
      <c r="AG168">
        <f t="shared" si="84"/>
        <v>31.841004531044376</v>
      </c>
      <c r="AH168">
        <f t="shared" si="71"/>
        <v>6.387863823749577E-06</v>
      </c>
    </row>
    <row r="169" spans="2:34" ht="12.75">
      <c r="B169">
        <v>0.54</v>
      </c>
      <c r="C169">
        <v>0</v>
      </c>
      <c r="D169">
        <v>1</v>
      </c>
      <c r="E169">
        <v>0</v>
      </c>
      <c r="F169">
        <f t="shared" si="61"/>
        <v>0.205</v>
      </c>
      <c r="G169">
        <f t="shared" si="62"/>
        <v>0.09</v>
      </c>
      <c r="H169">
        <f t="shared" si="63"/>
        <v>0.205</v>
      </c>
      <c r="I169">
        <f t="shared" si="64"/>
        <v>0.205</v>
      </c>
      <c r="J169">
        <f t="shared" si="65"/>
        <v>0.09</v>
      </c>
      <c r="K169">
        <f t="shared" si="66"/>
        <v>0.205</v>
      </c>
      <c r="L169" s="2">
        <f t="shared" si="72"/>
        <v>0.9999999999999999</v>
      </c>
      <c r="M169">
        <f t="shared" si="73"/>
        <v>20.5</v>
      </c>
      <c r="N169">
        <f t="shared" si="74"/>
        <v>9</v>
      </c>
      <c r="O169">
        <f t="shared" si="75"/>
        <v>20.5</v>
      </c>
      <c r="P169">
        <f t="shared" si="76"/>
        <v>20.5</v>
      </c>
      <c r="Q169">
        <f t="shared" si="77"/>
        <v>9</v>
      </c>
      <c r="R169">
        <f t="shared" si="78"/>
        <v>20.5</v>
      </c>
      <c r="S169" s="2">
        <f t="shared" si="79"/>
        <v>100</v>
      </c>
      <c r="T169">
        <f t="shared" si="80"/>
        <v>-7.178397931503168</v>
      </c>
      <c r="U169">
        <f t="shared" si="85"/>
        <v>15.970153924355433</v>
      </c>
      <c r="V169">
        <f t="shared" si="86"/>
        <v>-0.4938522518074304</v>
      </c>
      <c r="W169">
        <f t="shared" si="87"/>
        <v>-0.4938522518074304</v>
      </c>
      <c r="X169">
        <f t="shared" si="88"/>
        <v>15.970153924355433</v>
      </c>
      <c r="Y169">
        <f t="shared" si="89"/>
        <v>-7.178397931503168</v>
      </c>
      <c r="Z169">
        <f t="shared" si="81"/>
        <v>33.19161496417934</v>
      </c>
      <c r="AA169">
        <f t="shared" si="82"/>
        <v>6</v>
      </c>
      <c r="AB169">
        <f t="shared" si="83"/>
        <v>100</v>
      </c>
      <c r="AC169">
        <f t="shared" si="67"/>
        <v>35</v>
      </c>
      <c r="AD169">
        <f t="shared" si="68"/>
        <v>5</v>
      </c>
      <c r="AE169">
        <f t="shared" si="69"/>
        <v>3000</v>
      </c>
      <c r="AF169">
        <f t="shared" si="70"/>
        <v>1.0116666666666667</v>
      </c>
      <c r="AG169">
        <f t="shared" si="84"/>
        <v>32.80884510462537</v>
      </c>
      <c r="AH169">
        <f t="shared" si="71"/>
        <v>4.107059018960202E-06</v>
      </c>
    </row>
    <row r="170" spans="2:34" ht="12.75">
      <c r="B170">
        <v>0.53</v>
      </c>
      <c r="C170">
        <v>0</v>
      </c>
      <c r="D170">
        <v>1</v>
      </c>
      <c r="E170">
        <v>0</v>
      </c>
      <c r="F170">
        <f t="shared" si="61"/>
        <v>0.2058333333333333</v>
      </c>
      <c r="G170">
        <f t="shared" si="62"/>
        <v>0.08833333333333333</v>
      </c>
      <c r="H170">
        <f t="shared" si="63"/>
        <v>0.2058333333333333</v>
      </c>
      <c r="I170">
        <f t="shared" si="64"/>
        <v>0.2058333333333333</v>
      </c>
      <c r="J170">
        <f t="shared" si="65"/>
        <v>0.08833333333333333</v>
      </c>
      <c r="K170">
        <f t="shared" si="66"/>
        <v>0.2058333333333333</v>
      </c>
      <c r="L170" s="2">
        <f t="shared" si="72"/>
        <v>1</v>
      </c>
      <c r="M170">
        <f t="shared" si="73"/>
        <v>20.583333333333332</v>
      </c>
      <c r="N170">
        <f t="shared" si="74"/>
        <v>8.833333333333334</v>
      </c>
      <c r="O170">
        <f t="shared" si="75"/>
        <v>20.583333333333332</v>
      </c>
      <c r="P170">
        <f t="shared" si="76"/>
        <v>20.583333333333332</v>
      </c>
      <c r="Q170">
        <f t="shared" si="77"/>
        <v>8.833333333333334</v>
      </c>
      <c r="R170">
        <f t="shared" si="78"/>
        <v>20.583333333333332</v>
      </c>
      <c r="S170" s="2">
        <f t="shared" si="79"/>
        <v>99.99999999999999</v>
      </c>
      <c r="T170">
        <f t="shared" si="80"/>
        <v>-7.218965938459312</v>
      </c>
      <c r="U170">
        <f t="shared" si="85"/>
        <v>16.343996584598482</v>
      </c>
      <c r="V170">
        <f t="shared" si="86"/>
        <v>-0.5749882657197165</v>
      </c>
      <c r="W170">
        <f t="shared" si="87"/>
        <v>-0.5749882657197165</v>
      </c>
      <c r="X170">
        <f t="shared" si="88"/>
        <v>16.343996584598482</v>
      </c>
      <c r="Y170">
        <f t="shared" si="89"/>
        <v>-7.218965938459312</v>
      </c>
      <c r="Z170">
        <f t="shared" si="81"/>
        <v>34.200169521677815</v>
      </c>
      <c r="AA170">
        <f t="shared" si="82"/>
        <v>6</v>
      </c>
      <c r="AB170">
        <f t="shared" si="83"/>
        <v>100</v>
      </c>
      <c r="AC170">
        <f t="shared" si="67"/>
        <v>35</v>
      </c>
      <c r="AD170">
        <f t="shared" si="68"/>
        <v>5</v>
      </c>
      <c r="AE170">
        <f t="shared" si="69"/>
        <v>3000</v>
      </c>
      <c r="AF170">
        <f t="shared" si="70"/>
        <v>1.0116666666666667</v>
      </c>
      <c r="AG170">
        <f t="shared" si="84"/>
        <v>33.80576888468977</v>
      </c>
      <c r="AH170">
        <f t="shared" si="71"/>
        <v>2.602663591043251E-06</v>
      </c>
    </row>
    <row r="171" spans="2:34" ht="12.75">
      <c r="B171">
        <v>0.52</v>
      </c>
      <c r="C171">
        <v>0</v>
      </c>
      <c r="D171">
        <v>1</v>
      </c>
      <c r="E171">
        <v>0</v>
      </c>
      <c r="F171">
        <f t="shared" si="61"/>
        <v>0.20666666666666667</v>
      </c>
      <c r="G171">
        <f t="shared" si="62"/>
        <v>0.08666666666666667</v>
      </c>
      <c r="H171">
        <f t="shared" si="63"/>
        <v>0.20666666666666667</v>
      </c>
      <c r="I171">
        <f t="shared" si="64"/>
        <v>0.20666666666666667</v>
      </c>
      <c r="J171">
        <f t="shared" si="65"/>
        <v>0.08666666666666667</v>
      </c>
      <c r="K171">
        <f t="shared" si="66"/>
        <v>0.20666666666666667</v>
      </c>
      <c r="L171" s="2">
        <f t="shared" si="72"/>
        <v>1</v>
      </c>
      <c r="M171">
        <f t="shared" si="73"/>
        <v>20.666666666666668</v>
      </c>
      <c r="N171">
        <f t="shared" si="74"/>
        <v>8.666666666666668</v>
      </c>
      <c r="O171">
        <f t="shared" si="75"/>
        <v>20.666666666666668</v>
      </c>
      <c r="P171">
        <f t="shared" si="76"/>
        <v>20.666666666666668</v>
      </c>
      <c r="Q171">
        <f t="shared" si="77"/>
        <v>8.666666666666668</v>
      </c>
      <c r="R171">
        <f t="shared" si="78"/>
        <v>20.666666666666668</v>
      </c>
      <c r="S171" s="2">
        <f t="shared" si="79"/>
        <v>100.00000000000001</v>
      </c>
      <c r="T171">
        <f t="shared" si="80"/>
        <v>-7.259370033829363</v>
      </c>
      <c r="U171">
        <f t="shared" si="85"/>
        <v>16.72496048401237</v>
      </c>
      <c r="V171">
        <f t="shared" si="86"/>
        <v>-0.6557964564598191</v>
      </c>
      <c r="W171">
        <f t="shared" si="87"/>
        <v>-0.6557964564598191</v>
      </c>
      <c r="X171">
        <f t="shared" si="88"/>
        <v>16.72496048401237</v>
      </c>
      <c r="Y171">
        <f t="shared" si="89"/>
        <v>-7.259370033829363</v>
      </c>
      <c r="Z171">
        <f t="shared" si="81"/>
        <v>35.23917597489275</v>
      </c>
      <c r="AA171">
        <f t="shared" si="82"/>
        <v>6</v>
      </c>
      <c r="AB171">
        <f t="shared" si="83"/>
        <v>100</v>
      </c>
      <c r="AC171">
        <f t="shared" si="67"/>
        <v>35</v>
      </c>
      <c r="AD171">
        <f t="shared" si="68"/>
        <v>5</v>
      </c>
      <c r="AE171">
        <f t="shared" si="69"/>
        <v>3000</v>
      </c>
      <c r="AF171">
        <f t="shared" si="70"/>
        <v>1.0116666666666667</v>
      </c>
      <c r="AG171">
        <f t="shared" si="84"/>
        <v>34.83279338539646</v>
      </c>
      <c r="AH171">
        <f t="shared" si="71"/>
        <v>1.6247919378265838E-06</v>
      </c>
    </row>
    <row r="172" spans="2:34" ht="12.75">
      <c r="B172">
        <v>0.51</v>
      </c>
      <c r="C172">
        <v>0</v>
      </c>
      <c r="D172">
        <v>1</v>
      </c>
      <c r="E172">
        <v>0</v>
      </c>
      <c r="F172">
        <f t="shared" si="61"/>
        <v>0.2075</v>
      </c>
      <c r="G172">
        <f t="shared" si="62"/>
        <v>0.08499999999999999</v>
      </c>
      <c r="H172">
        <f t="shared" si="63"/>
        <v>0.2075</v>
      </c>
      <c r="I172">
        <f t="shared" si="64"/>
        <v>0.2075</v>
      </c>
      <c r="J172">
        <f t="shared" si="65"/>
        <v>0.08499999999999999</v>
      </c>
      <c r="K172">
        <f t="shared" si="66"/>
        <v>0.2075</v>
      </c>
      <c r="L172" s="2">
        <f t="shared" si="72"/>
        <v>1</v>
      </c>
      <c r="M172">
        <f t="shared" si="73"/>
        <v>20.75</v>
      </c>
      <c r="N172">
        <f t="shared" si="74"/>
        <v>8.5</v>
      </c>
      <c r="O172">
        <f t="shared" si="75"/>
        <v>20.75</v>
      </c>
      <c r="P172">
        <f t="shared" si="76"/>
        <v>20.75</v>
      </c>
      <c r="Q172">
        <f t="shared" si="77"/>
        <v>8.5</v>
      </c>
      <c r="R172">
        <f t="shared" si="78"/>
        <v>20.75</v>
      </c>
      <c r="S172" s="2">
        <f t="shared" si="79"/>
        <v>100</v>
      </c>
      <c r="T172">
        <f t="shared" si="80"/>
        <v>-7.299611536826617</v>
      </c>
      <c r="U172">
        <f t="shared" si="85"/>
        <v>17.113322201154407</v>
      </c>
      <c r="V172">
        <f t="shared" si="86"/>
        <v>-0.7362794624543263</v>
      </c>
      <c r="W172">
        <f t="shared" si="87"/>
        <v>-0.7362794624543263</v>
      </c>
      <c r="X172">
        <f t="shared" si="88"/>
        <v>17.113322201154407</v>
      </c>
      <c r="Y172">
        <f t="shared" si="89"/>
        <v>-7.299611536826617</v>
      </c>
      <c r="Z172">
        <f t="shared" si="81"/>
        <v>36.30972480749385</v>
      </c>
      <c r="AA172">
        <f t="shared" si="82"/>
        <v>6</v>
      </c>
      <c r="AB172">
        <f t="shared" si="83"/>
        <v>100</v>
      </c>
      <c r="AC172">
        <f t="shared" si="67"/>
        <v>35</v>
      </c>
      <c r="AD172">
        <f t="shared" si="68"/>
        <v>5</v>
      </c>
      <c r="AE172">
        <f t="shared" si="69"/>
        <v>3000</v>
      </c>
      <c r="AF172">
        <f t="shared" si="70"/>
        <v>1.0116666666666667</v>
      </c>
      <c r="AG172">
        <f t="shared" si="84"/>
        <v>35.89099651482094</v>
      </c>
      <c r="AH172">
        <f t="shared" si="71"/>
        <v>9.987070976390064E-07</v>
      </c>
    </row>
    <row r="173" spans="2:34" ht="12.75">
      <c r="B173">
        <v>0.5</v>
      </c>
      <c r="C173">
        <v>0</v>
      </c>
      <c r="D173">
        <v>1</v>
      </c>
      <c r="E173">
        <v>0</v>
      </c>
      <c r="F173">
        <f t="shared" si="61"/>
        <v>0.20833333333333331</v>
      </c>
      <c r="G173">
        <f t="shared" si="62"/>
        <v>0.08333333333333333</v>
      </c>
      <c r="H173">
        <f t="shared" si="63"/>
        <v>0.20833333333333331</v>
      </c>
      <c r="I173">
        <f t="shared" si="64"/>
        <v>0.20833333333333331</v>
      </c>
      <c r="J173">
        <f t="shared" si="65"/>
        <v>0.08333333333333333</v>
      </c>
      <c r="K173">
        <f t="shared" si="66"/>
        <v>0.20833333333333331</v>
      </c>
      <c r="L173" s="2">
        <f t="shared" si="72"/>
        <v>1</v>
      </c>
      <c r="M173">
        <f t="shared" si="73"/>
        <v>20.833333333333332</v>
      </c>
      <c r="N173">
        <f t="shared" si="74"/>
        <v>8.333333333333332</v>
      </c>
      <c r="O173">
        <f t="shared" si="75"/>
        <v>20.833333333333332</v>
      </c>
      <c r="P173">
        <f t="shared" si="76"/>
        <v>20.833333333333332</v>
      </c>
      <c r="Q173">
        <f t="shared" si="77"/>
        <v>8.333333333333332</v>
      </c>
      <c r="R173">
        <f t="shared" si="78"/>
        <v>20.833333333333332</v>
      </c>
      <c r="S173" s="2">
        <f t="shared" si="79"/>
        <v>99.99999999999999</v>
      </c>
      <c r="T173">
        <f t="shared" si="80"/>
        <v>-7.339691750802003</v>
      </c>
      <c r="U173">
        <f t="shared" si="85"/>
        <v>17.509374747078002</v>
      </c>
      <c r="V173">
        <f t="shared" si="86"/>
        <v>-0.8164398904051009</v>
      </c>
      <c r="W173">
        <f t="shared" si="87"/>
        <v>-0.8164398904051009</v>
      </c>
      <c r="X173">
        <f t="shared" si="88"/>
        <v>17.509374747078002</v>
      </c>
      <c r="Y173">
        <f t="shared" si="89"/>
        <v>-7.339691750802003</v>
      </c>
      <c r="Z173">
        <f t="shared" si="81"/>
        <v>37.41297242348359</v>
      </c>
      <c r="AA173">
        <f t="shared" si="82"/>
        <v>6</v>
      </c>
      <c r="AB173">
        <f t="shared" si="83"/>
        <v>100</v>
      </c>
      <c r="AC173">
        <f t="shared" si="67"/>
        <v>35</v>
      </c>
      <c r="AD173">
        <f t="shared" si="68"/>
        <v>5</v>
      </c>
      <c r="AE173">
        <f t="shared" si="69"/>
        <v>3000</v>
      </c>
      <c r="AF173">
        <f t="shared" si="70"/>
        <v>1.0116666666666667</v>
      </c>
      <c r="AG173">
        <f t="shared" si="84"/>
        <v>36.98152134116994</v>
      </c>
      <c r="AH173">
        <f t="shared" si="71"/>
        <v>6.040785193412062E-07</v>
      </c>
    </row>
    <row r="174" spans="2:34" ht="12.75">
      <c r="B174">
        <v>0.49</v>
      </c>
      <c r="C174">
        <v>0</v>
      </c>
      <c r="D174">
        <v>1</v>
      </c>
      <c r="E174">
        <v>0</v>
      </c>
      <c r="F174">
        <f t="shared" si="61"/>
        <v>0.20916666666666667</v>
      </c>
      <c r="G174">
        <f t="shared" si="62"/>
        <v>0.08166666666666667</v>
      </c>
      <c r="H174">
        <f t="shared" si="63"/>
        <v>0.20916666666666667</v>
      </c>
      <c r="I174">
        <f t="shared" si="64"/>
        <v>0.20916666666666667</v>
      </c>
      <c r="J174">
        <f t="shared" si="65"/>
        <v>0.08166666666666667</v>
      </c>
      <c r="K174">
        <f t="shared" si="66"/>
        <v>0.20916666666666667</v>
      </c>
      <c r="L174" s="2">
        <f t="shared" si="72"/>
        <v>1</v>
      </c>
      <c r="M174">
        <f t="shared" si="73"/>
        <v>20.916666666666668</v>
      </c>
      <c r="N174">
        <f t="shared" si="74"/>
        <v>8.166666666666666</v>
      </c>
      <c r="O174">
        <f t="shared" si="75"/>
        <v>20.916666666666668</v>
      </c>
      <c r="P174">
        <f t="shared" si="76"/>
        <v>20.916666666666668</v>
      </c>
      <c r="Q174">
        <f t="shared" si="77"/>
        <v>8.166666666666666</v>
      </c>
      <c r="R174">
        <f t="shared" si="78"/>
        <v>20.916666666666668</v>
      </c>
      <c r="S174" s="2">
        <f t="shared" si="79"/>
        <v>100.00000000000001</v>
      </c>
      <c r="T174">
        <f t="shared" si="80"/>
        <v>-7.37961196349738</v>
      </c>
      <c r="U174">
        <f t="shared" si="85"/>
        <v>17.91342889342839</v>
      </c>
      <c r="V174">
        <f t="shared" si="86"/>
        <v>-0.8962803157958532</v>
      </c>
      <c r="W174">
        <f t="shared" si="87"/>
        <v>-0.8962803157958532</v>
      </c>
      <c r="X174">
        <f t="shared" si="88"/>
        <v>17.91342889342839</v>
      </c>
      <c r="Y174">
        <f t="shared" si="89"/>
        <v>-7.37961196349738</v>
      </c>
      <c r="Z174">
        <f t="shared" si="81"/>
        <v>38.55014645654062</v>
      </c>
      <c r="AA174">
        <f t="shared" si="82"/>
        <v>6</v>
      </c>
      <c r="AB174">
        <f t="shared" si="83"/>
        <v>100</v>
      </c>
      <c r="AC174">
        <f t="shared" si="67"/>
        <v>35</v>
      </c>
      <c r="AD174">
        <f t="shared" si="68"/>
        <v>5</v>
      </c>
      <c r="AE174">
        <f t="shared" si="69"/>
        <v>3000</v>
      </c>
      <c r="AF174">
        <f t="shared" si="70"/>
        <v>1.0116666666666667</v>
      </c>
      <c r="AG174">
        <f t="shared" si="84"/>
        <v>38.10558134089682</v>
      </c>
      <c r="AH174">
        <f t="shared" si="71"/>
        <v>3.593376968329774E-07</v>
      </c>
    </row>
    <row r="175" spans="2:34" ht="12.75">
      <c r="B175">
        <v>0.48</v>
      </c>
      <c r="C175">
        <v>0</v>
      </c>
      <c r="D175">
        <v>1</v>
      </c>
      <c r="E175">
        <v>0</v>
      </c>
      <c r="F175">
        <f t="shared" si="61"/>
        <v>0.21</v>
      </c>
      <c r="G175">
        <f t="shared" si="62"/>
        <v>0.07999999999999999</v>
      </c>
      <c r="H175">
        <f t="shared" si="63"/>
        <v>0.21</v>
      </c>
      <c r="I175">
        <f t="shared" si="64"/>
        <v>0.21</v>
      </c>
      <c r="J175">
        <f t="shared" si="65"/>
        <v>0.07999999999999999</v>
      </c>
      <c r="K175">
        <f t="shared" si="66"/>
        <v>0.21</v>
      </c>
      <c r="L175" s="2">
        <f t="shared" si="72"/>
        <v>0.9999999999999999</v>
      </c>
      <c r="M175">
        <f t="shared" si="73"/>
        <v>21</v>
      </c>
      <c r="N175">
        <f t="shared" si="74"/>
        <v>7.999999999999999</v>
      </c>
      <c r="O175">
        <f t="shared" si="75"/>
        <v>21</v>
      </c>
      <c r="P175">
        <f t="shared" si="76"/>
        <v>21</v>
      </c>
      <c r="Q175">
        <f t="shared" si="77"/>
        <v>7.999999999999999</v>
      </c>
      <c r="R175">
        <f t="shared" si="78"/>
        <v>21</v>
      </c>
      <c r="S175" s="2">
        <f t="shared" si="79"/>
        <v>100</v>
      </c>
      <c r="T175">
        <f t="shared" si="80"/>
        <v>-7.419373447293774</v>
      </c>
      <c r="U175">
        <f t="shared" si="85"/>
        <v>18.325814637483106</v>
      </c>
      <c r="V175">
        <f t="shared" si="86"/>
        <v>-0.9758032833886411</v>
      </c>
      <c r="W175">
        <f t="shared" si="87"/>
        <v>-0.9758032833886411</v>
      </c>
      <c r="X175">
        <f t="shared" si="88"/>
        <v>18.325814637483106</v>
      </c>
      <c r="Y175">
        <f t="shared" si="89"/>
        <v>-7.419373447293774</v>
      </c>
      <c r="Z175">
        <f t="shared" si="81"/>
        <v>39.72255162720276</v>
      </c>
      <c r="AA175">
        <f t="shared" si="82"/>
        <v>6</v>
      </c>
      <c r="AB175">
        <f t="shared" si="83"/>
        <v>100</v>
      </c>
      <c r="AC175">
        <f t="shared" si="67"/>
        <v>35</v>
      </c>
      <c r="AD175">
        <f t="shared" si="68"/>
        <v>5</v>
      </c>
      <c r="AE175">
        <f t="shared" si="69"/>
        <v>3000</v>
      </c>
      <c r="AF175">
        <f t="shared" si="70"/>
        <v>1.0116666666666667</v>
      </c>
      <c r="AG175">
        <f t="shared" si="84"/>
        <v>39.26446618833881</v>
      </c>
      <c r="AH175">
        <f t="shared" si="71"/>
        <v>2.1008224217294938E-07</v>
      </c>
    </row>
    <row r="176" spans="2:34" ht="12.75">
      <c r="B176">
        <v>0.47</v>
      </c>
      <c r="C176">
        <v>0</v>
      </c>
      <c r="D176">
        <v>1</v>
      </c>
      <c r="E176">
        <v>0</v>
      </c>
      <c r="F176">
        <f t="shared" si="61"/>
        <v>0.21083333333333332</v>
      </c>
      <c r="G176">
        <f t="shared" si="62"/>
        <v>0.07833333333333332</v>
      </c>
      <c r="H176">
        <f t="shared" si="63"/>
        <v>0.21083333333333332</v>
      </c>
      <c r="I176">
        <f t="shared" si="64"/>
        <v>0.21083333333333332</v>
      </c>
      <c r="J176">
        <f t="shared" si="65"/>
        <v>0.07833333333333332</v>
      </c>
      <c r="K176">
        <f t="shared" si="66"/>
        <v>0.21083333333333332</v>
      </c>
      <c r="L176" s="2">
        <f t="shared" si="72"/>
        <v>0.9999999999999999</v>
      </c>
      <c r="M176">
        <f t="shared" si="73"/>
        <v>21.083333333333332</v>
      </c>
      <c r="N176">
        <f t="shared" si="74"/>
        <v>7.833333333333332</v>
      </c>
      <c r="O176">
        <f t="shared" si="75"/>
        <v>21.083333333333332</v>
      </c>
      <c r="P176">
        <f t="shared" si="76"/>
        <v>21.083333333333332</v>
      </c>
      <c r="Q176">
        <f t="shared" si="77"/>
        <v>7.833333333333332</v>
      </c>
      <c r="R176">
        <f t="shared" si="78"/>
        <v>21.083333333333332</v>
      </c>
      <c r="S176" s="2">
        <f t="shared" si="79"/>
        <v>99.99999999999999</v>
      </c>
      <c r="T176">
        <f t="shared" si="80"/>
        <v>-7.458977459454742</v>
      </c>
      <c r="U176">
        <f t="shared" si="85"/>
        <v>18.74688282143975</v>
      </c>
      <c r="V176">
        <f t="shared" si="86"/>
        <v>-1.055011307710577</v>
      </c>
      <c r="W176">
        <f t="shared" si="87"/>
        <v>-1.055011307710577</v>
      </c>
      <c r="X176">
        <f t="shared" si="88"/>
        <v>18.74688282143975</v>
      </c>
      <c r="Y176">
        <f t="shared" si="89"/>
        <v>-7.458977459454742</v>
      </c>
      <c r="Z176">
        <f t="shared" si="81"/>
        <v>40.93157621709773</v>
      </c>
      <c r="AA176">
        <f t="shared" si="82"/>
        <v>6</v>
      </c>
      <c r="AB176">
        <f t="shared" si="83"/>
        <v>100</v>
      </c>
      <c r="AC176">
        <f t="shared" si="67"/>
        <v>35</v>
      </c>
      <c r="AD176">
        <f t="shared" si="68"/>
        <v>5</v>
      </c>
      <c r="AE176">
        <f t="shared" si="69"/>
        <v>3000</v>
      </c>
      <c r="AF176">
        <f t="shared" si="70"/>
        <v>1.0116666666666667</v>
      </c>
      <c r="AG176">
        <f t="shared" si="84"/>
        <v>40.45954815528606</v>
      </c>
      <c r="AH176">
        <f t="shared" si="71"/>
        <v>1.2063089249853572E-07</v>
      </c>
    </row>
    <row r="177" spans="2:34" ht="12.75">
      <c r="B177">
        <v>0.46</v>
      </c>
      <c r="C177">
        <v>0</v>
      </c>
      <c r="D177">
        <v>1</v>
      </c>
      <c r="E177">
        <v>0</v>
      </c>
      <c r="F177">
        <f t="shared" si="61"/>
        <v>0.21166666666666667</v>
      </c>
      <c r="G177">
        <f t="shared" si="62"/>
        <v>0.07666666666666666</v>
      </c>
      <c r="H177">
        <f t="shared" si="63"/>
        <v>0.21166666666666667</v>
      </c>
      <c r="I177">
        <f t="shared" si="64"/>
        <v>0.21166666666666667</v>
      </c>
      <c r="J177">
        <f t="shared" si="65"/>
        <v>0.07666666666666666</v>
      </c>
      <c r="K177">
        <f t="shared" si="66"/>
        <v>0.21166666666666667</v>
      </c>
      <c r="L177" s="2">
        <f t="shared" si="72"/>
        <v>1</v>
      </c>
      <c r="M177">
        <f t="shared" si="73"/>
        <v>21.166666666666668</v>
      </c>
      <c r="N177">
        <f t="shared" si="74"/>
        <v>7.666666666666666</v>
      </c>
      <c r="O177">
        <f t="shared" si="75"/>
        <v>21.166666666666668</v>
      </c>
      <c r="P177">
        <f t="shared" si="76"/>
        <v>21.166666666666668</v>
      </c>
      <c r="Q177">
        <f t="shared" si="77"/>
        <v>7.666666666666666</v>
      </c>
      <c r="R177">
        <f t="shared" si="78"/>
        <v>21.166666666666668</v>
      </c>
      <c r="S177" s="2">
        <f t="shared" si="79"/>
        <v>100.00000000000001</v>
      </c>
      <c r="T177">
        <f t="shared" si="80"/>
        <v>-7.498425242364906</v>
      </c>
      <c r="U177">
        <f t="shared" si="85"/>
        <v>19.17700692585902</v>
      </c>
      <c r="V177">
        <f t="shared" si="86"/>
        <v>-1.133906873530906</v>
      </c>
      <c r="W177">
        <f t="shared" si="87"/>
        <v>-1.133906873530906</v>
      </c>
      <c r="X177">
        <f t="shared" si="88"/>
        <v>19.17700692585902</v>
      </c>
      <c r="Y177">
        <f t="shared" si="89"/>
        <v>-7.498425242364906</v>
      </c>
      <c r="Z177">
        <f t="shared" si="81"/>
        <v>42.178699239852826</v>
      </c>
      <c r="AA177">
        <f t="shared" si="82"/>
        <v>6</v>
      </c>
      <c r="AB177">
        <f t="shared" si="83"/>
        <v>100</v>
      </c>
      <c r="AC177">
        <f t="shared" si="67"/>
        <v>35</v>
      </c>
      <c r="AD177">
        <f t="shared" si="68"/>
        <v>5</v>
      </c>
      <c r="AE177">
        <f t="shared" si="69"/>
        <v>3000</v>
      </c>
      <c r="AF177">
        <f t="shared" si="70"/>
        <v>1.0116666666666667</v>
      </c>
      <c r="AG177">
        <f t="shared" si="84"/>
        <v>41.69228919919554</v>
      </c>
      <c r="AH177">
        <f t="shared" si="71"/>
        <v>6.798243381528883E-08</v>
      </c>
    </row>
    <row r="178" spans="2:34" ht="12.75">
      <c r="B178">
        <v>0.45</v>
      </c>
      <c r="C178">
        <v>0</v>
      </c>
      <c r="D178">
        <v>1</v>
      </c>
      <c r="E178">
        <v>0</v>
      </c>
      <c r="F178">
        <f t="shared" si="61"/>
        <v>0.21250000000000002</v>
      </c>
      <c r="G178">
        <f t="shared" si="62"/>
        <v>0.075</v>
      </c>
      <c r="H178">
        <f t="shared" si="63"/>
        <v>0.21250000000000002</v>
      </c>
      <c r="I178">
        <f t="shared" si="64"/>
        <v>0.21250000000000002</v>
      </c>
      <c r="J178">
        <f t="shared" si="65"/>
        <v>0.075</v>
      </c>
      <c r="K178">
        <f t="shared" si="66"/>
        <v>0.21250000000000002</v>
      </c>
      <c r="L178" s="2">
        <f t="shared" si="72"/>
        <v>1</v>
      </c>
      <c r="M178">
        <f t="shared" si="73"/>
        <v>21.250000000000004</v>
      </c>
      <c r="N178">
        <f t="shared" si="74"/>
        <v>7.5</v>
      </c>
      <c r="O178">
        <f t="shared" si="75"/>
        <v>21.250000000000004</v>
      </c>
      <c r="P178">
        <f t="shared" si="76"/>
        <v>21.250000000000004</v>
      </c>
      <c r="Q178">
        <f t="shared" si="77"/>
        <v>7.5</v>
      </c>
      <c r="R178">
        <f t="shared" si="78"/>
        <v>21.250000000000004</v>
      </c>
      <c r="S178" s="2">
        <f t="shared" si="79"/>
        <v>100.00000000000001</v>
      </c>
      <c r="T178">
        <f t="shared" si="80"/>
        <v>-7.537718023763803</v>
      </c>
      <c r="U178">
        <f t="shared" si="85"/>
        <v>19.616585060234524</v>
      </c>
      <c r="V178">
        <f t="shared" si="86"/>
        <v>-1.2124924363286995</v>
      </c>
      <c r="W178">
        <f t="shared" si="87"/>
        <v>-1.2124924363286995</v>
      </c>
      <c r="X178">
        <f t="shared" si="88"/>
        <v>19.616585060234524</v>
      </c>
      <c r="Y178">
        <f t="shared" si="89"/>
        <v>-7.537718023763803</v>
      </c>
      <c r="Z178">
        <f t="shared" si="81"/>
        <v>43.46549840056808</v>
      </c>
      <c r="AA178">
        <f t="shared" si="82"/>
        <v>6</v>
      </c>
      <c r="AB178">
        <f t="shared" si="83"/>
        <v>100</v>
      </c>
      <c r="AC178">
        <f t="shared" si="67"/>
        <v>35</v>
      </c>
      <c r="AD178">
        <f t="shared" si="68"/>
        <v>5</v>
      </c>
      <c r="AE178">
        <f t="shared" si="69"/>
        <v>3000</v>
      </c>
      <c r="AF178">
        <f t="shared" si="70"/>
        <v>1.0116666666666667</v>
      </c>
      <c r="AG178">
        <f t="shared" si="84"/>
        <v>42.96424883087454</v>
      </c>
      <c r="AH178">
        <f t="shared" si="71"/>
        <v>3.757243743688081E-08</v>
      </c>
    </row>
    <row r="179" spans="2:34" ht="12.75">
      <c r="B179">
        <v>0.44</v>
      </c>
      <c r="C179">
        <v>0</v>
      </c>
      <c r="D179">
        <v>1</v>
      </c>
      <c r="E179">
        <v>0</v>
      </c>
      <c r="F179">
        <f t="shared" si="61"/>
        <v>0.21333333333333335</v>
      </c>
      <c r="G179">
        <f t="shared" si="62"/>
        <v>0.07333333333333333</v>
      </c>
      <c r="H179">
        <f t="shared" si="63"/>
        <v>0.21333333333333335</v>
      </c>
      <c r="I179">
        <f t="shared" si="64"/>
        <v>0.21333333333333335</v>
      </c>
      <c r="J179">
        <f t="shared" si="65"/>
        <v>0.07333333333333333</v>
      </c>
      <c r="K179">
        <f t="shared" si="66"/>
        <v>0.21333333333333335</v>
      </c>
      <c r="L179" s="2">
        <f t="shared" si="72"/>
        <v>1</v>
      </c>
      <c r="M179">
        <f t="shared" si="73"/>
        <v>21.333333333333336</v>
      </c>
      <c r="N179">
        <f t="shared" si="74"/>
        <v>7.333333333333333</v>
      </c>
      <c r="O179">
        <f t="shared" si="75"/>
        <v>21.333333333333336</v>
      </c>
      <c r="P179">
        <f t="shared" si="76"/>
        <v>21.333333333333336</v>
      </c>
      <c r="Q179">
        <f t="shared" si="77"/>
        <v>7.333333333333333</v>
      </c>
      <c r="R179">
        <f t="shared" si="78"/>
        <v>21.333333333333336</v>
      </c>
      <c r="S179" s="2">
        <f t="shared" si="79"/>
        <v>100</v>
      </c>
      <c r="T179">
        <f t="shared" si="80"/>
        <v>-7.576857016975166</v>
      </c>
      <c r="U179">
        <f t="shared" si="85"/>
        <v>20.0660421772757</v>
      </c>
      <c r="V179">
        <f t="shared" si="86"/>
        <v>-1.2907704227514258</v>
      </c>
      <c r="W179">
        <f t="shared" si="87"/>
        <v>-1.2907704227514258</v>
      </c>
      <c r="X179">
        <f t="shared" si="88"/>
        <v>20.0660421772757</v>
      </c>
      <c r="Y179">
        <f t="shared" si="89"/>
        <v>-7.576857016975166</v>
      </c>
      <c r="Z179">
        <f t="shared" si="81"/>
        <v>44.793658950196445</v>
      </c>
      <c r="AA179">
        <f t="shared" si="82"/>
        <v>6</v>
      </c>
      <c r="AB179">
        <f t="shared" si="83"/>
        <v>100</v>
      </c>
      <c r="AC179">
        <f t="shared" si="67"/>
        <v>35</v>
      </c>
      <c r="AD179">
        <f t="shared" si="68"/>
        <v>5</v>
      </c>
      <c r="AE179">
        <f t="shared" si="69"/>
        <v>3000</v>
      </c>
      <c r="AF179">
        <f t="shared" si="70"/>
        <v>1.0116666666666667</v>
      </c>
      <c r="AG179">
        <f t="shared" si="84"/>
        <v>44.27709286675101</v>
      </c>
      <c r="AH179">
        <f t="shared" si="71"/>
        <v>2.0347888527587586E-08</v>
      </c>
    </row>
    <row r="180" spans="2:34" ht="12.75">
      <c r="B180">
        <v>0.429999999999999</v>
      </c>
      <c r="C180">
        <v>0</v>
      </c>
      <c r="D180">
        <v>1</v>
      </c>
      <c r="E180">
        <v>0</v>
      </c>
      <c r="F180">
        <f t="shared" si="61"/>
        <v>0.21416666666666673</v>
      </c>
      <c r="G180">
        <f t="shared" si="62"/>
        <v>0.07166666666666649</v>
      </c>
      <c r="H180">
        <f t="shared" si="63"/>
        <v>0.21416666666666673</v>
      </c>
      <c r="I180">
        <f t="shared" si="64"/>
        <v>0.21416666666666673</v>
      </c>
      <c r="J180">
        <f t="shared" si="65"/>
        <v>0.07166666666666649</v>
      </c>
      <c r="K180">
        <f t="shared" si="66"/>
        <v>0.21416666666666673</v>
      </c>
      <c r="L180" s="2">
        <f t="shared" si="72"/>
        <v>0.9999999999999999</v>
      </c>
      <c r="M180">
        <f t="shared" si="73"/>
        <v>21.41666666666667</v>
      </c>
      <c r="N180">
        <f t="shared" si="74"/>
        <v>7.166666666666649</v>
      </c>
      <c r="O180">
        <f t="shared" si="75"/>
        <v>21.41666666666667</v>
      </c>
      <c r="P180">
        <f t="shared" si="76"/>
        <v>21.41666666666667</v>
      </c>
      <c r="Q180">
        <f t="shared" si="77"/>
        <v>7.166666666666649</v>
      </c>
      <c r="R180">
        <f t="shared" si="78"/>
        <v>21.41666666666667</v>
      </c>
      <c r="S180" s="2">
        <f t="shared" si="79"/>
        <v>99.99999999999997</v>
      </c>
      <c r="T180">
        <f t="shared" si="80"/>
        <v>-7.615843421131741</v>
      </c>
      <c r="U180">
        <f t="shared" si="85"/>
        <v>20.525832541769724</v>
      </c>
      <c r="V180">
        <f t="shared" si="86"/>
        <v>-1.3687432310645744</v>
      </c>
      <c r="W180">
        <f t="shared" si="87"/>
        <v>-1.3687432310645744</v>
      </c>
      <c r="X180">
        <f t="shared" si="88"/>
        <v>20.525832541769724</v>
      </c>
      <c r="Y180">
        <f t="shared" si="89"/>
        <v>-7.615843421131741</v>
      </c>
      <c r="Z180">
        <f t="shared" si="81"/>
        <v>46.16498355829363</v>
      </c>
      <c r="AA180">
        <f t="shared" si="82"/>
        <v>6</v>
      </c>
      <c r="AB180">
        <f t="shared" si="83"/>
        <v>100</v>
      </c>
      <c r="AC180">
        <f t="shared" si="67"/>
        <v>35</v>
      </c>
      <c r="AD180">
        <f t="shared" si="68"/>
        <v>5</v>
      </c>
      <c r="AE180">
        <f t="shared" si="69"/>
        <v>3000</v>
      </c>
      <c r="AF180">
        <f t="shared" si="70"/>
        <v>1.0116666666666667</v>
      </c>
      <c r="AG180">
        <f t="shared" si="84"/>
        <v>45.63260318776965</v>
      </c>
      <c r="AH180">
        <f t="shared" si="71"/>
        <v>1.0788589606470838E-08</v>
      </c>
    </row>
    <row r="181" spans="2:34" ht="12.75">
      <c r="B181">
        <v>0.419999999999999</v>
      </c>
      <c r="C181">
        <v>0</v>
      </c>
      <c r="D181">
        <v>1</v>
      </c>
      <c r="E181">
        <v>0</v>
      </c>
      <c r="F181">
        <f t="shared" si="61"/>
        <v>0.21500000000000008</v>
      </c>
      <c r="G181">
        <f t="shared" si="62"/>
        <v>0.06999999999999983</v>
      </c>
      <c r="H181">
        <f t="shared" si="63"/>
        <v>0.21500000000000008</v>
      </c>
      <c r="I181">
        <f t="shared" si="64"/>
        <v>0.21500000000000008</v>
      </c>
      <c r="J181">
        <f t="shared" si="65"/>
        <v>0.06999999999999983</v>
      </c>
      <c r="K181">
        <f t="shared" si="66"/>
        <v>0.21500000000000008</v>
      </c>
      <c r="L181" s="2">
        <f t="shared" si="72"/>
        <v>1</v>
      </c>
      <c r="M181">
        <f t="shared" si="73"/>
        <v>21.500000000000007</v>
      </c>
      <c r="N181">
        <f t="shared" si="74"/>
        <v>6.999999999999982</v>
      </c>
      <c r="O181">
        <f t="shared" si="75"/>
        <v>21.500000000000007</v>
      </c>
      <c r="P181">
        <f t="shared" si="76"/>
        <v>21.500000000000007</v>
      </c>
      <c r="Q181">
        <f t="shared" si="77"/>
        <v>6.999999999999982</v>
      </c>
      <c r="R181">
        <f t="shared" si="78"/>
        <v>21.500000000000007</v>
      </c>
      <c r="S181" s="2">
        <f t="shared" si="79"/>
        <v>100</v>
      </c>
      <c r="T181">
        <f t="shared" si="80"/>
        <v>-7.654678421395717</v>
      </c>
      <c r="U181">
        <f t="shared" si="85"/>
        <v>20.996442489973607</v>
      </c>
      <c r="V181">
        <f t="shared" si="86"/>
        <v>-1.4464132315925298</v>
      </c>
      <c r="W181">
        <f t="shared" si="87"/>
        <v>-1.4464132315925298</v>
      </c>
      <c r="X181">
        <f t="shared" si="88"/>
        <v>20.996442489973607</v>
      </c>
      <c r="Y181">
        <f t="shared" si="89"/>
        <v>-7.654678421395717</v>
      </c>
      <c r="Z181">
        <f t="shared" si="81"/>
        <v>47.581403347941446</v>
      </c>
      <c r="AA181">
        <f t="shared" si="82"/>
        <v>6</v>
      </c>
      <c r="AB181">
        <f t="shared" si="83"/>
        <v>100</v>
      </c>
      <c r="AC181">
        <f t="shared" si="67"/>
        <v>35</v>
      </c>
      <c r="AD181">
        <f t="shared" si="68"/>
        <v>5</v>
      </c>
      <c r="AE181">
        <f t="shared" si="69"/>
        <v>3000</v>
      </c>
      <c r="AF181">
        <f t="shared" si="70"/>
        <v>1.0116666666666667</v>
      </c>
      <c r="AG181">
        <f t="shared" si="84"/>
        <v>47.03268864705909</v>
      </c>
      <c r="AH181">
        <f t="shared" si="71"/>
        <v>5.594950115105557E-09</v>
      </c>
    </row>
    <row r="182" spans="2:34" ht="12.75">
      <c r="B182">
        <v>0.409999999999999</v>
      </c>
      <c r="C182">
        <v>0</v>
      </c>
      <c r="D182">
        <v>1</v>
      </c>
      <c r="E182">
        <v>0</v>
      </c>
      <c r="F182">
        <f t="shared" si="61"/>
        <v>0.2158333333333334</v>
      </c>
      <c r="G182">
        <f t="shared" si="62"/>
        <v>0.06833333333333316</v>
      </c>
      <c r="H182">
        <f t="shared" si="63"/>
        <v>0.2158333333333334</v>
      </c>
      <c r="I182">
        <f t="shared" si="64"/>
        <v>0.2158333333333334</v>
      </c>
      <c r="J182">
        <f t="shared" si="65"/>
        <v>0.06833333333333316</v>
      </c>
      <c r="K182">
        <f t="shared" si="66"/>
        <v>0.2158333333333334</v>
      </c>
      <c r="L182" s="2">
        <f t="shared" si="72"/>
        <v>1</v>
      </c>
      <c r="M182">
        <f t="shared" si="73"/>
        <v>21.58333333333334</v>
      </c>
      <c r="N182">
        <f t="shared" si="74"/>
        <v>6.833333333333316</v>
      </c>
      <c r="O182">
        <f t="shared" si="75"/>
        <v>21.58333333333334</v>
      </c>
      <c r="P182">
        <f t="shared" si="76"/>
        <v>21.58333333333334</v>
      </c>
      <c r="Q182">
        <f t="shared" si="77"/>
        <v>6.833333333333316</v>
      </c>
      <c r="R182">
        <f t="shared" si="78"/>
        <v>21.58333333333334</v>
      </c>
      <c r="S182" s="2">
        <f t="shared" si="79"/>
        <v>100</v>
      </c>
      <c r="T182">
        <f t="shared" si="80"/>
        <v>-7.693363189174921</v>
      </c>
      <c r="U182">
        <f t="shared" si="85"/>
        <v>21.478393521554814</v>
      </c>
      <c r="V182">
        <f t="shared" si="86"/>
        <v>-1.5237827671509354</v>
      </c>
      <c r="W182">
        <f t="shared" si="87"/>
        <v>-1.5237827671509354</v>
      </c>
      <c r="X182">
        <f t="shared" si="88"/>
        <v>21.478393521554814</v>
      </c>
      <c r="Y182">
        <f t="shared" si="89"/>
        <v>-7.693363189174921</v>
      </c>
      <c r="Z182">
        <f t="shared" si="81"/>
        <v>49.04499026091583</v>
      </c>
      <c r="AA182">
        <f t="shared" si="82"/>
        <v>6</v>
      </c>
      <c r="AB182">
        <f t="shared" si="83"/>
        <v>100</v>
      </c>
      <c r="AC182">
        <f t="shared" si="67"/>
        <v>35</v>
      </c>
      <c r="AD182">
        <f t="shared" si="68"/>
        <v>5</v>
      </c>
      <c r="AE182">
        <f t="shared" si="69"/>
        <v>3000</v>
      </c>
      <c r="AF182">
        <f t="shared" si="70"/>
        <v>1.0116666666666667</v>
      </c>
      <c r="AG182">
        <f t="shared" si="84"/>
        <v>48.47939729250329</v>
      </c>
      <c r="AH182">
        <f t="shared" si="71"/>
        <v>2.8351437955629074E-09</v>
      </c>
    </row>
    <row r="183" spans="2:34" ht="12.75">
      <c r="B183">
        <v>0.399999999999999</v>
      </c>
      <c r="C183">
        <v>0</v>
      </c>
      <c r="D183">
        <v>1</v>
      </c>
      <c r="E183">
        <v>0</v>
      </c>
      <c r="F183">
        <f t="shared" si="61"/>
        <v>0.21666666666666673</v>
      </c>
      <c r="G183">
        <f t="shared" si="62"/>
        <v>0.0666666666666665</v>
      </c>
      <c r="H183">
        <f t="shared" si="63"/>
        <v>0.21666666666666673</v>
      </c>
      <c r="I183">
        <f t="shared" si="64"/>
        <v>0.21666666666666673</v>
      </c>
      <c r="J183">
        <f t="shared" si="65"/>
        <v>0.0666666666666665</v>
      </c>
      <c r="K183">
        <f t="shared" si="66"/>
        <v>0.21666666666666673</v>
      </c>
      <c r="L183" s="2">
        <f t="shared" si="72"/>
        <v>1</v>
      </c>
      <c r="M183">
        <f t="shared" si="73"/>
        <v>21.66666666666667</v>
      </c>
      <c r="N183">
        <f t="shared" si="74"/>
        <v>6.66666666666665</v>
      </c>
      <c r="O183">
        <f t="shared" si="75"/>
        <v>21.66666666666667</v>
      </c>
      <c r="P183">
        <f t="shared" si="76"/>
        <v>21.66666666666667</v>
      </c>
      <c r="Q183">
        <f t="shared" si="77"/>
        <v>6.66666666666665</v>
      </c>
      <c r="R183">
        <f t="shared" si="78"/>
        <v>21.66666666666667</v>
      </c>
      <c r="S183" s="2">
        <f t="shared" si="79"/>
        <v>99.99999999999999</v>
      </c>
      <c r="T183">
        <f t="shared" si="80"/>
        <v>-7.731898882334819</v>
      </c>
      <c r="U183">
        <f t="shared" si="85"/>
        <v>21.972245773362246</v>
      </c>
      <c r="V183">
        <f t="shared" si="86"/>
        <v>-1.6008541534707321</v>
      </c>
      <c r="W183">
        <f t="shared" si="87"/>
        <v>-1.6008541534707321</v>
      </c>
      <c r="X183">
        <f t="shared" si="88"/>
        <v>21.972245773362246</v>
      </c>
      <c r="Y183">
        <f t="shared" si="89"/>
        <v>-7.731898882334819</v>
      </c>
      <c r="Z183">
        <f t="shared" si="81"/>
        <v>50.55797095022679</v>
      </c>
      <c r="AA183">
        <f t="shared" si="82"/>
        <v>6</v>
      </c>
      <c r="AB183">
        <f t="shared" si="83"/>
        <v>100</v>
      </c>
      <c r="AC183">
        <f t="shared" si="67"/>
        <v>35</v>
      </c>
      <c r="AD183">
        <f t="shared" si="68"/>
        <v>5</v>
      </c>
      <c r="AE183">
        <f t="shared" si="69"/>
        <v>3000</v>
      </c>
      <c r="AF183">
        <f t="shared" si="70"/>
        <v>1.0116666666666667</v>
      </c>
      <c r="AG183">
        <f t="shared" si="84"/>
        <v>49.97493009907096</v>
      </c>
      <c r="AH183">
        <f t="shared" si="71"/>
        <v>1.4022636163488248E-09</v>
      </c>
    </row>
    <row r="184" spans="2:34" ht="12.75">
      <c r="B184">
        <v>0.389999999999999</v>
      </c>
      <c r="C184">
        <v>0</v>
      </c>
      <c r="D184">
        <v>1</v>
      </c>
      <c r="E184">
        <v>0</v>
      </c>
      <c r="F184">
        <f t="shared" si="61"/>
        <v>0.21750000000000008</v>
      </c>
      <c r="G184">
        <f t="shared" si="62"/>
        <v>0.06499999999999984</v>
      </c>
      <c r="H184">
        <f t="shared" si="63"/>
        <v>0.21750000000000008</v>
      </c>
      <c r="I184">
        <f t="shared" si="64"/>
        <v>0.21750000000000008</v>
      </c>
      <c r="J184">
        <f t="shared" si="65"/>
        <v>0.06499999999999984</v>
      </c>
      <c r="K184">
        <f t="shared" si="66"/>
        <v>0.21750000000000008</v>
      </c>
      <c r="L184" s="2">
        <f t="shared" si="72"/>
        <v>1</v>
      </c>
      <c r="M184">
        <f t="shared" si="73"/>
        <v>21.750000000000007</v>
      </c>
      <c r="N184">
        <f t="shared" si="74"/>
        <v>6.499999999999984</v>
      </c>
      <c r="O184">
        <f t="shared" si="75"/>
        <v>21.750000000000007</v>
      </c>
      <c r="P184">
        <f t="shared" si="76"/>
        <v>21.750000000000007</v>
      </c>
      <c r="Q184">
        <f t="shared" si="77"/>
        <v>6.499999999999984</v>
      </c>
      <c r="R184">
        <f t="shared" si="78"/>
        <v>21.750000000000007</v>
      </c>
      <c r="S184" s="2">
        <f t="shared" si="79"/>
        <v>100</v>
      </c>
      <c r="T184">
        <f t="shared" si="80"/>
        <v>-7.770286645406478</v>
      </c>
      <c r="U184">
        <f t="shared" si="85"/>
        <v>22.478601933048044</v>
      </c>
      <c r="V184">
        <f t="shared" si="86"/>
        <v>-1.6776296796140497</v>
      </c>
      <c r="W184">
        <f t="shared" si="87"/>
        <v>-1.6776296796140497</v>
      </c>
      <c r="X184">
        <f t="shared" si="88"/>
        <v>22.478601933048044</v>
      </c>
      <c r="Y184">
        <f t="shared" si="89"/>
        <v>-7.770286645406478</v>
      </c>
      <c r="Z184">
        <f t="shared" si="81"/>
        <v>52.12274243211006</v>
      </c>
      <c r="AA184">
        <f t="shared" si="82"/>
        <v>6</v>
      </c>
      <c r="AB184">
        <f t="shared" si="83"/>
        <v>100</v>
      </c>
      <c r="AC184">
        <f t="shared" si="67"/>
        <v>35</v>
      </c>
      <c r="AD184">
        <f t="shared" si="68"/>
        <v>5</v>
      </c>
      <c r="AE184">
        <f t="shared" si="69"/>
        <v>3000</v>
      </c>
      <c r="AF184">
        <f t="shared" si="70"/>
        <v>1.0116666666666667</v>
      </c>
      <c r="AG184">
        <f t="shared" si="84"/>
        <v>51.52165644030648</v>
      </c>
      <c r="AH184">
        <f t="shared" si="71"/>
        <v>6.761643469236034E-10</v>
      </c>
    </row>
    <row r="185" spans="2:34" ht="12.75">
      <c r="B185">
        <v>0.379999999999999</v>
      </c>
      <c r="C185">
        <v>0</v>
      </c>
      <c r="D185">
        <v>1</v>
      </c>
      <c r="E185">
        <v>0</v>
      </c>
      <c r="F185">
        <f t="shared" si="61"/>
        <v>0.2183333333333334</v>
      </c>
      <c r="G185">
        <f t="shared" si="62"/>
        <v>0.06333333333333316</v>
      </c>
      <c r="H185">
        <f t="shared" si="63"/>
        <v>0.2183333333333334</v>
      </c>
      <c r="I185">
        <f t="shared" si="64"/>
        <v>0.2183333333333334</v>
      </c>
      <c r="J185">
        <f t="shared" si="65"/>
        <v>0.06333333333333316</v>
      </c>
      <c r="K185">
        <f t="shared" si="66"/>
        <v>0.2183333333333334</v>
      </c>
      <c r="L185" s="2">
        <f t="shared" si="72"/>
        <v>0.9999999999999999</v>
      </c>
      <c r="M185">
        <f t="shared" si="73"/>
        <v>21.83333333333334</v>
      </c>
      <c r="N185">
        <f t="shared" si="74"/>
        <v>6.333333333333316</v>
      </c>
      <c r="O185">
        <f t="shared" si="75"/>
        <v>21.83333333333334</v>
      </c>
      <c r="P185">
        <f t="shared" si="76"/>
        <v>21.83333333333334</v>
      </c>
      <c r="Q185">
        <f t="shared" si="77"/>
        <v>6.333333333333316</v>
      </c>
      <c r="R185">
        <f t="shared" si="78"/>
        <v>21.83333333333334</v>
      </c>
      <c r="S185" s="2">
        <f t="shared" si="79"/>
        <v>100</v>
      </c>
      <c r="T185">
        <f t="shared" si="80"/>
        <v>-7.808527609790511</v>
      </c>
      <c r="U185">
        <f t="shared" si="85"/>
        <v>22.998111661113256</v>
      </c>
      <c r="V185">
        <f t="shared" si="86"/>
        <v>-1.7541116083821164</v>
      </c>
      <c r="W185">
        <f t="shared" si="87"/>
        <v>-1.7541116083821164</v>
      </c>
      <c r="X185">
        <f t="shared" si="88"/>
        <v>22.998111661113256</v>
      </c>
      <c r="Y185">
        <f t="shared" si="89"/>
        <v>-7.808527609790511</v>
      </c>
      <c r="Z185">
        <f t="shared" si="81"/>
        <v>53.741889771762516</v>
      </c>
      <c r="AA185">
        <f t="shared" si="82"/>
        <v>6</v>
      </c>
      <c r="AB185">
        <f t="shared" si="83"/>
        <v>100</v>
      </c>
      <c r="AC185">
        <f t="shared" si="67"/>
        <v>35</v>
      </c>
      <c r="AD185">
        <f t="shared" si="68"/>
        <v>5</v>
      </c>
      <c r="AE185">
        <f t="shared" si="69"/>
        <v>3000</v>
      </c>
      <c r="AF185">
        <f t="shared" si="70"/>
        <v>1.0116666666666667</v>
      </c>
      <c r="AG185">
        <f t="shared" si="84"/>
        <v>53.122131570111215</v>
      </c>
      <c r="AH185">
        <f t="shared" si="71"/>
        <v>3.174646760261889E-10</v>
      </c>
    </row>
    <row r="186" spans="2:34" ht="12.75">
      <c r="B186">
        <v>0.369999999999999</v>
      </c>
      <c r="C186">
        <v>0</v>
      </c>
      <c r="D186">
        <v>1</v>
      </c>
      <c r="E186">
        <v>0</v>
      </c>
      <c r="F186">
        <f t="shared" si="61"/>
        <v>0.21916666666666673</v>
      </c>
      <c r="G186">
        <f t="shared" si="62"/>
        <v>0.061666666666666495</v>
      </c>
      <c r="H186">
        <f t="shared" si="63"/>
        <v>0.21916666666666673</v>
      </c>
      <c r="I186">
        <f t="shared" si="64"/>
        <v>0.21916666666666673</v>
      </c>
      <c r="J186">
        <f t="shared" si="65"/>
        <v>0.061666666666666495</v>
      </c>
      <c r="K186">
        <f t="shared" si="66"/>
        <v>0.21916666666666673</v>
      </c>
      <c r="L186" s="2">
        <f t="shared" si="72"/>
        <v>1</v>
      </c>
      <c r="M186">
        <f t="shared" si="73"/>
        <v>21.91666666666667</v>
      </c>
      <c r="N186">
        <f t="shared" si="74"/>
        <v>6.166666666666649</v>
      </c>
      <c r="O186">
        <f t="shared" si="75"/>
        <v>21.91666666666667</v>
      </c>
      <c r="P186">
        <f t="shared" si="76"/>
        <v>21.91666666666667</v>
      </c>
      <c r="Q186">
        <f t="shared" si="77"/>
        <v>6.166666666666649</v>
      </c>
      <c r="R186">
        <f t="shared" si="78"/>
        <v>21.91666666666667</v>
      </c>
      <c r="S186" s="2">
        <f t="shared" si="79"/>
        <v>99.99999999999997</v>
      </c>
      <c r="T186">
        <f t="shared" si="80"/>
        <v>-7.846622893957188</v>
      </c>
      <c r="U186">
        <f t="shared" si="85"/>
        <v>23.531476602756488</v>
      </c>
      <c r="V186">
        <f t="shared" si="86"/>
        <v>-1.8303021767154692</v>
      </c>
      <c r="W186">
        <f t="shared" si="87"/>
        <v>-1.8303021767154692</v>
      </c>
      <c r="X186">
        <f t="shared" si="88"/>
        <v>23.531476602756488</v>
      </c>
      <c r="Y186">
        <f t="shared" si="89"/>
        <v>-7.846622893957188</v>
      </c>
      <c r="Z186">
        <f t="shared" si="81"/>
        <v>55.41820612833533</v>
      </c>
      <c r="AA186">
        <f t="shared" si="82"/>
        <v>6</v>
      </c>
      <c r="AB186">
        <f t="shared" si="83"/>
        <v>100</v>
      </c>
      <c r="AC186">
        <f t="shared" si="67"/>
        <v>35</v>
      </c>
      <c r="AD186">
        <f t="shared" si="68"/>
        <v>5</v>
      </c>
      <c r="AE186">
        <f t="shared" si="69"/>
        <v>3000</v>
      </c>
      <c r="AF186">
        <f t="shared" si="70"/>
        <v>1.0116666666666667</v>
      </c>
      <c r="AG186">
        <f t="shared" si="84"/>
        <v>54.77911643657528</v>
      </c>
      <c r="AH186">
        <f t="shared" si="71"/>
        <v>1.4493308475402864E-10</v>
      </c>
    </row>
    <row r="187" spans="2:34" ht="12.75">
      <c r="B187">
        <v>0.359999999999999</v>
      </c>
      <c r="C187">
        <v>0</v>
      </c>
      <c r="D187">
        <v>1</v>
      </c>
      <c r="E187">
        <v>0</v>
      </c>
      <c r="F187">
        <f t="shared" si="61"/>
        <v>0.22000000000000008</v>
      </c>
      <c r="G187">
        <f t="shared" si="62"/>
        <v>0.05999999999999983</v>
      </c>
      <c r="H187">
        <f t="shared" si="63"/>
        <v>0.22000000000000008</v>
      </c>
      <c r="I187">
        <f t="shared" si="64"/>
        <v>0.22000000000000008</v>
      </c>
      <c r="J187">
        <f t="shared" si="65"/>
        <v>0.05999999999999983</v>
      </c>
      <c r="K187">
        <f t="shared" si="66"/>
        <v>0.22000000000000008</v>
      </c>
      <c r="L187" s="2">
        <f t="shared" si="72"/>
        <v>1</v>
      </c>
      <c r="M187">
        <f t="shared" si="73"/>
        <v>22.000000000000007</v>
      </c>
      <c r="N187">
        <f t="shared" si="74"/>
        <v>5.999999999999983</v>
      </c>
      <c r="O187">
        <f t="shared" si="75"/>
        <v>22.000000000000007</v>
      </c>
      <c r="P187">
        <f t="shared" si="76"/>
        <v>22.000000000000007</v>
      </c>
      <c r="Q187">
        <f t="shared" si="77"/>
        <v>5.999999999999983</v>
      </c>
      <c r="R187">
        <f t="shared" si="78"/>
        <v>22.000000000000007</v>
      </c>
      <c r="S187" s="2">
        <f t="shared" si="79"/>
        <v>100</v>
      </c>
      <c r="T187">
        <f t="shared" si="80"/>
        <v>-7.884573603642705</v>
      </c>
      <c r="U187">
        <f t="shared" si="85"/>
        <v>24.079456086518775</v>
      </c>
      <c r="V187">
        <f t="shared" si="86"/>
        <v>-1.906203596086503</v>
      </c>
      <c r="W187">
        <f t="shared" si="87"/>
        <v>-1.906203596086503</v>
      </c>
      <c r="X187">
        <f t="shared" si="88"/>
        <v>24.079456086518775</v>
      </c>
      <c r="Y187">
        <f t="shared" si="89"/>
        <v>-7.884573603642705</v>
      </c>
      <c r="Z187">
        <f t="shared" si="81"/>
        <v>57.15471554715826</v>
      </c>
      <c r="AA187">
        <f t="shared" si="82"/>
        <v>6</v>
      </c>
      <c r="AB187">
        <f t="shared" si="83"/>
        <v>100</v>
      </c>
      <c r="AC187">
        <f t="shared" si="67"/>
        <v>35</v>
      </c>
      <c r="AD187">
        <f t="shared" si="68"/>
        <v>5</v>
      </c>
      <c r="AE187">
        <f t="shared" si="69"/>
        <v>3000</v>
      </c>
      <c r="AF187">
        <f t="shared" si="70"/>
        <v>1.0116666666666667</v>
      </c>
      <c r="AG187">
        <f t="shared" si="84"/>
        <v>56.49560021135907</v>
      </c>
      <c r="AH187">
        <f t="shared" si="71"/>
        <v>6.424335097313408E-11</v>
      </c>
    </row>
    <row r="188" spans="2:34" ht="12.75">
      <c r="B188">
        <v>0.349999999999999</v>
      </c>
      <c r="C188">
        <v>0</v>
      </c>
      <c r="D188">
        <v>1</v>
      </c>
      <c r="E188">
        <v>0</v>
      </c>
      <c r="F188">
        <f t="shared" si="61"/>
        <v>0.2208333333333334</v>
      </c>
      <c r="G188">
        <f t="shared" si="62"/>
        <v>0.05833333333333316</v>
      </c>
      <c r="H188">
        <f t="shared" si="63"/>
        <v>0.2208333333333334</v>
      </c>
      <c r="I188">
        <f t="shared" si="64"/>
        <v>0.2208333333333334</v>
      </c>
      <c r="J188">
        <f t="shared" si="65"/>
        <v>0.05833333333333316</v>
      </c>
      <c r="K188">
        <f t="shared" si="66"/>
        <v>0.2208333333333334</v>
      </c>
      <c r="L188" s="2">
        <f t="shared" si="72"/>
        <v>1</v>
      </c>
      <c r="M188">
        <f t="shared" si="73"/>
        <v>22.08333333333334</v>
      </c>
      <c r="N188">
        <f t="shared" si="74"/>
        <v>5.833333333333316</v>
      </c>
      <c r="O188">
        <f t="shared" si="75"/>
        <v>22.08333333333334</v>
      </c>
      <c r="P188">
        <f t="shared" si="76"/>
        <v>22.08333333333334</v>
      </c>
      <c r="Q188">
        <f t="shared" si="77"/>
        <v>5.833333333333316</v>
      </c>
      <c r="R188">
        <f t="shared" si="78"/>
        <v>22.08333333333334</v>
      </c>
      <c r="S188" s="2">
        <f t="shared" si="79"/>
        <v>100</v>
      </c>
      <c r="T188">
        <f t="shared" si="80"/>
        <v>-7.922380832041764</v>
      </c>
      <c r="U188">
        <f t="shared" si="85"/>
        <v>24.642873625852705</v>
      </c>
      <c r="V188">
        <f t="shared" si="86"/>
        <v>-1.9818180528846225</v>
      </c>
      <c r="W188">
        <f t="shared" si="87"/>
        <v>-1.9818180528846225</v>
      </c>
      <c r="X188">
        <f t="shared" si="88"/>
        <v>24.642873625852705</v>
      </c>
      <c r="Y188">
        <f t="shared" si="89"/>
        <v>-7.922380832041764</v>
      </c>
      <c r="Z188">
        <f t="shared" si="81"/>
        <v>58.95469896370526</v>
      </c>
      <c r="AA188">
        <f t="shared" si="82"/>
        <v>6</v>
      </c>
      <c r="AB188">
        <f t="shared" si="83"/>
        <v>100</v>
      </c>
      <c r="AC188">
        <f t="shared" si="67"/>
        <v>35</v>
      </c>
      <c r="AD188">
        <f t="shared" si="68"/>
        <v>5</v>
      </c>
      <c r="AE188">
        <f t="shared" si="69"/>
        <v>3000</v>
      </c>
      <c r="AF188">
        <f t="shared" si="70"/>
        <v>1.0116666666666667</v>
      </c>
      <c r="AG188">
        <f t="shared" si="84"/>
        <v>58.27482599377785</v>
      </c>
      <c r="AH188">
        <f t="shared" si="71"/>
        <v>2.760466406383019E-11</v>
      </c>
    </row>
    <row r="189" spans="2:34" ht="12.75">
      <c r="B189">
        <v>0.339999999999999</v>
      </c>
      <c r="C189">
        <v>0</v>
      </c>
      <c r="D189">
        <v>1</v>
      </c>
      <c r="E189">
        <v>0</v>
      </c>
      <c r="F189">
        <f t="shared" si="61"/>
        <v>0.22166666666666676</v>
      </c>
      <c r="G189">
        <f t="shared" si="62"/>
        <v>0.056666666666666504</v>
      </c>
      <c r="H189">
        <f t="shared" si="63"/>
        <v>0.22166666666666676</v>
      </c>
      <c r="I189">
        <f t="shared" si="64"/>
        <v>0.22166666666666676</v>
      </c>
      <c r="J189">
        <f t="shared" si="65"/>
        <v>0.056666666666666504</v>
      </c>
      <c r="K189">
        <f t="shared" si="66"/>
        <v>0.22166666666666676</v>
      </c>
      <c r="L189" s="2">
        <f t="shared" si="72"/>
        <v>1</v>
      </c>
      <c r="M189">
        <f t="shared" si="73"/>
        <v>22.166666666666675</v>
      </c>
      <c r="N189">
        <f t="shared" si="74"/>
        <v>5.66666666666665</v>
      </c>
      <c r="O189">
        <f t="shared" si="75"/>
        <v>22.166666666666675</v>
      </c>
      <c r="P189">
        <f t="shared" si="76"/>
        <v>22.166666666666675</v>
      </c>
      <c r="Q189">
        <f t="shared" si="77"/>
        <v>5.66666666666665</v>
      </c>
      <c r="R189">
        <f t="shared" si="78"/>
        <v>22.166666666666675</v>
      </c>
      <c r="S189" s="2">
        <f t="shared" si="79"/>
        <v>99.99999999999999</v>
      </c>
      <c r="T189">
        <f t="shared" si="80"/>
        <v>-7.960045659996535</v>
      </c>
      <c r="U189">
        <f t="shared" si="85"/>
        <v>25.222624363317752</v>
      </c>
      <c r="V189">
        <f t="shared" si="86"/>
        <v>-2.057147708794164</v>
      </c>
      <c r="W189">
        <f t="shared" si="87"/>
        <v>-2.057147708794164</v>
      </c>
      <c r="X189">
        <f t="shared" si="88"/>
        <v>25.222624363317752</v>
      </c>
      <c r="Y189">
        <f t="shared" si="89"/>
        <v>-7.960045659996535</v>
      </c>
      <c r="Z189">
        <f t="shared" si="81"/>
        <v>60.82172397810822</v>
      </c>
      <c r="AA189">
        <f t="shared" si="82"/>
        <v>6</v>
      </c>
      <c r="AB189">
        <f t="shared" si="83"/>
        <v>100</v>
      </c>
      <c r="AC189">
        <f t="shared" si="67"/>
        <v>35</v>
      </c>
      <c r="AD189">
        <f t="shared" si="68"/>
        <v>5</v>
      </c>
      <c r="AE189">
        <f t="shared" si="69"/>
        <v>3000</v>
      </c>
      <c r="AF189">
        <f t="shared" si="70"/>
        <v>1.0116666666666667</v>
      </c>
      <c r="AG189">
        <f t="shared" si="84"/>
        <v>60.12032024195211</v>
      </c>
      <c r="AH189">
        <f t="shared" si="71"/>
        <v>1.1478224942933792E-11</v>
      </c>
    </row>
    <row r="190" spans="2:34" ht="12.75">
      <c r="B190">
        <v>0.329999999999999</v>
      </c>
      <c r="C190">
        <v>0</v>
      </c>
      <c r="D190">
        <v>1</v>
      </c>
      <c r="E190">
        <v>0</v>
      </c>
      <c r="F190">
        <f t="shared" si="61"/>
        <v>0.2225000000000001</v>
      </c>
      <c r="G190">
        <f t="shared" si="62"/>
        <v>0.054999999999999834</v>
      </c>
      <c r="H190">
        <f t="shared" si="63"/>
        <v>0.2225000000000001</v>
      </c>
      <c r="I190">
        <f t="shared" si="64"/>
        <v>0.2225000000000001</v>
      </c>
      <c r="J190">
        <f t="shared" si="65"/>
        <v>0.054999999999999834</v>
      </c>
      <c r="K190">
        <f t="shared" si="66"/>
        <v>0.2225000000000001</v>
      </c>
      <c r="L190" s="2">
        <f t="shared" si="72"/>
        <v>1</v>
      </c>
      <c r="M190">
        <f t="shared" si="73"/>
        <v>22.250000000000007</v>
      </c>
      <c r="N190">
        <f t="shared" si="74"/>
        <v>5.499999999999983</v>
      </c>
      <c r="O190">
        <f t="shared" si="75"/>
        <v>22.250000000000007</v>
      </c>
      <c r="P190">
        <f t="shared" si="76"/>
        <v>22.250000000000007</v>
      </c>
      <c r="Q190">
        <f t="shared" si="77"/>
        <v>5.499999999999983</v>
      </c>
      <c r="R190">
        <f t="shared" si="78"/>
        <v>22.250000000000007</v>
      </c>
      <c r="S190" s="2">
        <f t="shared" si="79"/>
        <v>100</v>
      </c>
      <c r="T190">
        <f t="shared" si="80"/>
        <v>-7.997569156182038</v>
      </c>
      <c r="U190">
        <f t="shared" si="85"/>
        <v>25.819683626311374</v>
      </c>
      <c r="V190">
        <f t="shared" si="86"/>
        <v>-2.13219470116517</v>
      </c>
      <c r="W190">
        <f t="shared" si="87"/>
        <v>-2.13219470116517</v>
      </c>
      <c r="X190">
        <f t="shared" si="88"/>
        <v>25.819683626311374</v>
      </c>
      <c r="Y190">
        <f t="shared" si="89"/>
        <v>-7.997569156182038</v>
      </c>
      <c r="Z190">
        <f t="shared" si="81"/>
        <v>62.75967907585667</v>
      </c>
      <c r="AA190">
        <f t="shared" si="82"/>
        <v>6</v>
      </c>
      <c r="AB190">
        <f t="shared" si="83"/>
        <v>100</v>
      </c>
      <c r="AC190">
        <f t="shared" si="67"/>
        <v>35</v>
      </c>
      <c r="AD190">
        <f t="shared" si="68"/>
        <v>5</v>
      </c>
      <c r="AE190">
        <f t="shared" si="69"/>
        <v>3000</v>
      </c>
      <c r="AF190">
        <f t="shared" si="70"/>
        <v>1.0116666666666667</v>
      </c>
      <c r="AG190">
        <f t="shared" si="84"/>
        <v>62.03592659886985</v>
      </c>
      <c r="AH190">
        <f t="shared" si="71"/>
        <v>4.609791862175842E-12</v>
      </c>
    </row>
    <row r="191" spans="2:34" ht="12.75">
      <c r="B191">
        <v>0.319999999999999</v>
      </c>
      <c r="C191">
        <v>0</v>
      </c>
      <c r="D191">
        <v>1</v>
      </c>
      <c r="E191">
        <v>0</v>
      </c>
      <c r="F191">
        <f t="shared" si="61"/>
        <v>0.22333333333333344</v>
      </c>
      <c r="G191">
        <f t="shared" si="62"/>
        <v>0.05333333333333316</v>
      </c>
      <c r="H191">
        <f t="shared" si="63"/>
        <v>0.22333333333333344</v>
      </c>
      <c r="I191">
        <f t="shared" si="64"/>
        <v>0.22333333333333344</v>
      </c>
      <c r="J191">
        <f t="shared" si="65"/>
        <v>0.05333333333333316</v>
      </c>
      <c r="K191">
        <f t="shared" si="66"/>
        <v>0.22333333333333344</v>
      </c>
      <c r="L191" s="2">
        <f t="shared" si="72"/>
        <v>1</v>
      </c>
      <c r="M191">
        <f t="shared" si="73"/>
        <v>22.333333333333343</v>
      </c>
      <c r="N191">
        <f t="shared" si="74"/>
        <v>5.333333333333316</v>
      </c>
      <c r="O191">
        <f t="shared" si="75"/>
        <v>22.333333333333343</v>
      </c>
      <c r="P191">
        <f t="shared" si="76"/>
        <v>22.333333333333343</v>
      </c>
      <c r="Q191">
        <f t="shared" si="77"/>
        <v>5.333333333333316</v>
      </c>
      <c r="R191">
        <f t="shared" si="78"/>
        <v>22.333333333333343</v>
      </c>
      <c r="S191" s="2">
        <f t="shared" si="79"/>
        <v>100</v>
      </c>
      <c r="T191">
        <f t="shared" si="80"/>
        <v>-8.03495237728811</v>
      </c>
      <c r="U191">
        <f t="shared" si="85"/>
        <v>26.43511679964645</v>
      </c>
      <c r="V191">
        <f t="shared" si="86"/>
        <v>-2.206961143377317</v>
      </c>
      <c r="W191">
        <f t="shared" si="87"/>
        <v>-2.206961143377317</v>
      </c>
      <c r="X191">
        <f t="shared" si="88"/>
        <v>26.43511679964645</v>
      </c>
      <c r="Y191">
        <f t="shared" si="89"/>
        <v>-8.03495237728811</v>
      </c>
      <c r="Z191">
        <f t="shared" si="81"/>
        <v>64.7728131159241</v>
      </c>
      <c r="AA191">
        <f t="shared" si="82"/>
        <v>6</v>
      </c>
      <c r="AB191">
        <f t="shared" si="83"/>
        <v>100</v>
      </c>
      <c r="AC191">
        <f t="shared" si="67"/>
        <v>35</v>
      </c>
      <c r="AD191">
        <f t="shared" si="68"/>
        <v>5</v>
      </c>
      <c r="AE191">
        <f t="shared" si="69"/>
        <v>3000</v>
      </c>
      <c r="AF191">
        <f t="shared" si="70"/>
        <v>1.0116666666666667</v>
      </c>
      <c r="AG191">
        <f t="shared" si="84"/>
        <v>64.0258449251309</v>
      </c>
      <c r="AH191">
        <f t="shared" si="71"/>
        <v>1.7844408400076159E-12</v>
      </c>
    </row>
    <row r="192" spans="2:34" ht="12.75">
      <c r="B192">
        <v>0.309999999999999</v>
      </c>
      <c r="C192">
        <v>0</v>
      </c>
      <c r="D192">
        <v>1</v>
      </c>
      <c r="E192">
        <v>0</v>
      </c>
      <c r="F192">
        <f t="shared" si="61"/>
        <v>0.22416666666666676</v>
      </c>
      <c r="G192">
        <f t="shared" si="62"/>
        <v>0.0516666666666665</v>
      </c>
      <c r="H192">
        <f t="shared" si="63"/>
        <v>0.22416666666666676</v>
      </c>
      <c r="I192">
        <f t="shared" si="64"/>
        <v>0.22416666666666676</v>
      </c>
      <c r="J192">
        <f t="shared" si="65"/>
        <v>0.0516666666666665</v>
      </c>
      <c r="K192">
        <f t="shared" si="66"/>
        <v>0.22416666666666676</v>
      </c>
      <c r="L192" s="2">
        <f t="shared" si="72"/>
        <v>1</v>
      </c>
      <c r="M192">
        <f t="shared" si="73"/>
        <v>22.416666666666675</v>
      </c>
      <c r="N192">
        <f t="shared" si="74"/>
        <v>5.16666666666665</v>
      </c>
      <c r="O192">
        <f t="shared" si="75"/>
        <v>22.416666666666675</v>
      </c>
      <c r="P192">
        <f t="shared" si="76"/>
        <v>22.416666666666675</v>
      </c>
      <c r="Q192">
        <f t="shared" si="77"/>
        <v>5.16666666666665</v>
      </c>
      <c r="R192">
        <f t="shared" si="78"/>
        <v>22.416666666666675</v>
      </c>
      <c r="S192" s="2">
        <f t="shared" si="79"/>
        <v>99.99999999999999</v>
      </c>
      <c r="T192">
        <f t="shared" si="80"/>
        <v>-8.072196368197934</v>
      </c>
      <c r="U192">
        <f t="shared" si="85"/>
        <v>27.070090765938062</v>
      </c>
      <c r="V192">
        <f t="shared" si="86"/>
        <v>-2.2814491251969637</v>
      </c>
      <c r="W192">
        <f t="shared" si="87"/>
        <v>-2.2814491251969637</v>
      </c>
      <c r="X192">
        <f t="shared" si="88"/>
        <v>27.070090765938062</v>
      </c>
      <c r="Y192">
        <f t="shared" si="89"/>
        <v>-8.072196368197934</v>
      </c>
      <c r="Z192">
        <f t="shared" si="81"/>
        <v>66.86578109017265</v>
      </c>
      <c r="AA192">
        <f t="shared" si="82"/>
        <v>6</v>
      </c>
      <c r="AB192">
        <f t="shared" si="83"/>
        <v>100</v>
      </c>
      <c r="AC192">
        <f t="shared" si="67"/>
        <v>35</v>
      </c>
      <c r="AD192">
        <f t="shared" si="68"/>
        <v>5</v>
      </c>
      <c r="AE192">
        <f t="shared" si="69"/>
        <v>3000</v>
      </c>
      <c r="AF192">
        <f t="shared" si="70"/>
        <v>1.0116666666666667</v>
      </c>
      <c r="AG192">
        <f t="shared" si="84"/>
        <v>66.09467653064841</v>
      </c>
      <c r="AH192">
        <f t="shared" si="71"/>
        <v>6.642798142594929E-13</v>
      </c>
    </row>
    <row r="193" spans="2:34" ht="12.75">
      <c r="B193">
        <v>0.299999999999999</v>
      </c>
      <c r="C193">
        <v>0</v>
      </c>
      <c r="D193">
        <v>1</v>
      </c>
      <c r="E193">
        <v>0</v>
      </c>
      <c r="F193">
        <f t="shared" si="61"/>
        <v>0.2250000000000001</v>
      </c>
      <c r="G193">
        <f t="shared" si="62"/>
        <v>0.04999999999999983</v>
      </c>
      <c r="H193">
        <f t="shared" si="63"/>
        <v>0.2250000000000001</v>
      </c>
      <c r="I193">
        <f t="shared" si="64"/>
        <v>0.2250000000000001</v>
      </c>
      <c r="J193">
        <f t="shared" si="65"/>
        <v>0.04999999999999983</v>
      </c>
      <c r="K193">
        <f t="shared" si="66"/>
        <v>0.2250000000000001</v>
      </c>
      <c r="L193" s="2">
        <f t="shared" si="72"/>
        <v>1</v>
      </c>
      <c r="M193">
        <f t="shared" si="73"/>
        <v>22.500000000000007</v>
      </c>
      <c r="N193">
        <f t="shared" si="74"/>
        <v>4.999999999999983</v>
      </c>
      <c r="O193">
        <f t="shared" si="75"/>
        <v>22.500000000000007</v>
      </c>
      <c r="P193">
        <f t="shared" si="76"/>
        <v>22.500000000000007</v>
      </c>
      <c r="Q193">
        <f t="shared" si="77"/>
        <v>4.999999999999983</v>
      </c>
      <c r="R193">
        <f t="shared" si="78"/>
        <v>22.500000000000007</v>
      </c>
      <c r="S193" s="2">
        <f t="shared" si="79"/>
        <v>100</v>
      </c>
      <c r="T193">
        <f t="shared" si="80"/>
        <v>-8.10930216216329</v>
      </c>
      <c r="U193">
        <f t="shared" si="85"/>
        <v>27.72588722239788</v>
      </c>
      <c r="V193">
        <f t="shared" si="86"/>
        <v>-2.3556607131276754</v>
      </c>
      <c r="W193">
        <f t="shared" si="87"/>
        <v>-2.3556607131276754</v>
      </c>
      <c r="X193">
        <f t="shared" si="88"/>
        <v>27.72588722239788</v>
      </c>
      <c r="Y193">
        <f t="shared" si="89"/>
        <v>-8.10930216216329</v>
      </c>
      <c r="Z193">
        <f t="shared" si="81"/>
        <v>69.04369738842766</v>
      </c>
      <c r="AA193">
        <f t="shared" si="82"/>
        <v>6</v>
      </c>
      <c r="AB193">
        <f t="shared" si="83"/>
        <v>100</v>
      </c>
      <c r="AC193">
        <f t="shared" si="67"/>
        <v>35</v>
      </c>
      <c r="AD193">
        <f t="shared" si="68"/>
        <v>5</v>
      </c>
      <c r="AE193">
        <f t="shared" si="69"/>
        <v>3000</v>
      </c>
      <c r="AF193">
        <f t="shared" si="70"/>
        <v>1.0116666666666667</v>
      </c>
      <c r="AG193">
        <f t="shared" si="84"/>
        <v>68.2474768254639</v>
      </c>
      <c r="AH193">
        <f t="shared" si="71"/>
        <v>2.3721623180519704E-13</v>
      </c>
    </row>
    <row r="194" spans="2:34" ht="12.75">
      <c r="B194">
        <v>0.289999999999999</v>
      </c>
      <c r="C194">
        <v>0</v>
      </c>
      <c r="D194">
        <v>1</v>
      </c>
      <c r="E194">
        <v>0</v>
      </c>
      <c r="F194">
        <f t="shared" si="61"/>
        <v>0.22583333333333344</v>
      </c>
      <c r="G194">
        <f t="shared" si="62"/>
        <v>0.04833333333333316</v>
      </c>
      <c r="H194">
        <f t="shared" si="63"/>
        <v>0.22583333333333344</v>
      </c>
      <c r="I194">
        <f t="shared" si="64"/>
        <v>0.22583333333333344</v>
      </c>
      <c r="J194">
        <f t="shared" si="65"/>
        <v>0.04833333333333316</v>
      </c>
      <c r="K194">
        <f t="shared" si="66"/>
        <v>0.22583333333333344</v>
      </c>
      <c r="L194" s="2">
        <f t="shared" si="72"/>
        <v>1</v>
      </c>
      <c r="M194">
        <f t="shared" si="73"/>
        <v>22.583333333333343</v>
      </c>
      <c r="N194">
        <f t="shared" si="74"/>
        <v>4.833333333333316</v>
      </c>
      <c r="O194">
        <f t="shared" si="75"/>
        <v>22.583333333333343</v>
      </c>
      <c r="P194">
        <f t="shared" si="76"/>
        <v>22.583333333333343</v>
      </c>
      <c r="Q194">
        <f t="shared" si="77"/>
        <v>4.833333333333316</v>
      </c>
      <c r="R194">
        <f t="shared" si="78"/>
        <v>22.583333333333343</v>
      </c>
      <c r="S194" s="2">
        <f t="shared" si="79"/>
        <v>100</v>
      </c>
      <c r="T194">
        <f t="shared" si="80"/>
        <v>-8.146270780976554</v>
      </c>
      <c r="U194">
        <f t="shared" si="85"/>
        <v>28.40391825591151</v>
      </c>
      <c r="V194">
        <f t="shared" si="86"/>
        <v>-2.4295979507541996</v>
      </c>
      <c r="W194">
        <f t="shared" si="87"/>
        <v>-2.4295979507541996</v>
      </c>
      <c r="X194">
        <f t="shared" si="88"/>
        <v>28.40391825591151</v>
      </c>
      <c r="Y194">
        <f t="shared" si="89"/>
        <v>-8.146270780976554</v>
      </c>
      <c r="Z194">
        <f t="shared" si="81"/>
        <v>71.31219809672302</v>
      </c>
      <c r="AA194">
        <f t="shared" si="82"/>
        <v>6</v>
      </c>
      <c r="AB194">
        <f t="shared" si="83"/>
        <v>100</v>
      </c>
      <c r="AC194">
        <f t="shared" si="67"/>
        <v>35</v>
      </c>
      <c r="AD194">
        <f t="shared" si="68"/>
        <v>5</v>
      </c>
      <c r="AE194">
        <f t="shared" si="69"/>
        <v>3000</v>
      </c>
      <c r="AF194">
        <f t="shared" si="70"/>
        <v>1.0116666666666667</v>
      </c>
      <c r="AG194">
        <f t="shared" si="84"/>
        <v>70.48981689956148</v>
      </c>
      <c r="AH194">
        <f t="shared" si="71"/>
        <v>8.103785175572706E-14</v>
      </c>
    </row>
    <row r="195" spans="2:34" ht="12.75">
      <c r="B195">
        <v>0.279999999999999</v>
      </c>
      <c r="C195">
        <v>0</v>
      </c>
      <c r="D195">
        <v>1</v>
      </c>
      <c r="E195">
        <v>0</v>
      </c>
      <c r="F195">
        <f t="shared" si="61"/>
        <v>0.22666666666666674</v>
      </c>
      <c r="G195">
        <f t="shared" si="62"/>
        <v>0.0466666666666665</v>
      </c>
      <c r="H195">
        <f t="shared" si="63"/>
        <v>0.22666666666666674</v>
      </c>
      <c r="I195">
        <f t="shared" si="64"/>
        <v>0.22666666666666674</v>
      </c>
      <c r="J195">
        <f t="shared" si="65"/>
        <v>0.0466666666666665</v>
      </c>
      <c r="K195">
        <f t="shared" si="66"/>
        <v>0.22666666666666674</v>
      </c>
      <c r="L195" s="2">
        <f t="shared" si="72"/>
        <v>1</v>
      </c>
      <c r="M195">
        <f t="shared" si="73"/>
        <v>22.666666666666675</v>
      </c>
      <c r="N195">
        <f t="shared" si="74"/>
        <v>4.66666666666665</v>
      </c>
      <c r="O195">
        <f t="shared" si="75"/>
        <v>22.666666666666675</v>
      </c>
      <c r="P195">
        <f t="shared" si="76"/>
        <v>22.666666666666675</v>
      </c>
      <c r="Q195">
        <f t="shared" si="77"/>
        <v>4.66666666666665</v>
      </c>
      <c r="R195">
        <f t="shared" si="78"/>
        <v>22.666666666666675</v>
      </c>
      <c r="S195" s="2">
        <f t="shared" si="79"/>
        <v>99.99999999999999</v>
      </c>
      <c r="T195">
        <f t="shared" si="80"/>
        <v>-8.183103235139518</v>
      </c>
      <c r="U195">
        <f t="shared" si="85"/>
        <v>29.105744652136913</v>
      </c>
      <c r="V195">
        <f t="shared" si="86"/>
        <v>-2.5032628590801287</v>
      </c>
      <c r="W195">
        <f t="shared" si="87"/>
        <v>-2.5032628590801287</v>
      </c>
      <c r="X195">
        <f t="shared" si="88"/>
        <v>29.105744652136913</v>
      </c>
      <c r="Y195">
        <f t="shared" si="89"/>
        <v>-8.183103235139518</v>
      </c>
      <c r="Z195">
        <f t="shared" si="81"/>
        <v>73.67751423166906</v>
      </c>
      <c r="AA195">
        <f t="shared" si="82"/>
        <v>6</v>
      </c>
      <c r="AB195">
        <f t="shared" si="83"/>
        <v>100</v>
      </c>
      <c r="AC195">
        <f t="shared" si="67"/>
        <v>35</v>
      </c>
      <c r="AD195">
        <f t="shared" si="68"/>
        <v>5</v>
      </c>
      <c r="AE195">
        <f t="shared" si="69"/>
        <v>3000</v>
      </c>
      <c r="AF195">
        <f t="shared" si="70"/>
        <v>1.0116666666666667</v>
      </c>
      <c r="AG195">
        <f t="shared" si="84"/>
        <v>72.82785591268771</v>
      </c>
      <c r="AH195">
        <f t="shared" si="71"/>
        <v>2.6403476915225995E-14</v>
      </c>
    </row>
    <row r="196" spans="2:34" ht="12.75">
      <c r="B196">
        <v>0.269999999999999</v>
      </c>
      <c r="C196">
        <v>0</v>
      </c>
      <c r="D196">
        <v>1</v>
      </c>
      <c r="E196">
        <v>0</v>
      </c>
      <c r="F196">
        <f t="shared" si="61"/>
        <v>0.2275000000000001</v>
      </c>
      <c r="G196">
        <f t="shared" si="62"/>
        <v>0.04499999999999983</v>
      </c>
      <c r="H196">
        <f t="shared" si="63"/>
        <v>0.2275000000000001</v>
      </c>
      <c r="I196">
        <f t="shared" si="64"/>
        <v>0.2275000000000001</v>
      </c>
      <c r="J196">
        <f t="shared" si="65"/>
        <v>0.04499999999999983</v>
      </c>
      <c r="K196">
        <f t="shared" si="66"/>
        <v>0.2275000000000001</v>
      </c>
      <c r="L196" s="2">
        <f t="shared" si="72"/>
        <v>1</v>
      </c>
      <c r="M196">
        <f t="shared" si="73"/>
        <v>22.75000000000001</v>
      </c>
      <c r="N196">
        <f t="shared" si="74"/>
        <v>4.499999999999983</v>
      </c>
      <c r="O196">
        <f t="shared" si="75"/>
        <v>22.75000000000001</v>
      </c>
      <c r="P196">
        <f t="shared" si="76"/>
        <v>22.75000000000001</v>
      </c>
      <c r="Q196">
        <f t="shared" si="77"/>
        <v>4.499999999999983</v>
      </c>
      <c r="R196">
        <f t="shared" si="78"/>
        <v>22.75000000000001</v>
      </c>
      <c r="S196" s="2">
        <f t="shared" si="79"/>
        <v>100.00000000000001</v>
      </c>
      <c r="T196">
        <f t="shared" si="80"/>
        <v>-8.219800524029143</v>
      </c>
      <c r="U196">
        <f t="shared" si="85"/>
        <v>29.833097535554415</v>
      </c>
      <c r="V196">
        <f t="shared" si="86"/>
        <v>-2.5766574368593793</v>
      </c>
      <c r="W196">
        <f t="shared" si="87"/>
        <v>-2.5766574368593793</v>
      </c>
      <c r="X196">
        <f t="shared" si="88"/>
        <v>29.833097535554415</v>
      </c>
      <c r="Y196">
        <f t="shared" si="89"/>
        <v>-8.219800524029143</v>
      </c>
      <c r="Z196">
        <f t="shared" si="81"/>
        <v>76.14655829866359</v>
      </c>
      <c r="AA196">
        <f t="shared" si="82"/>
        <v>6</v>
      </c>
      <c r="AB196">
        <f t="shared" si="83"/>
        <v>100</v>
      </c>
      <c r="AC196">
        <f t="shared" si="67"/>
        <v>35</v>
      </c>
      <c r="AD196">
        <f t="shared" si="68"/>
        <v>5</v>
      </c>
      <c r="AE196">
        <f t="shared" si="69"/>
        <v>3000</v>
      </c>
      <c r="AF196">
        <f t="shared" si="70"/>
        <v>1.0116666666666667</v>
      </c>
      <c r="AG196">
        <f t="shared" si="84"/>
        <v>75.26842665436268</v>
      </c>
      <c r="AH196">
        <f t="shared" si="71"/>
        <v>8.177092816505614E-15</v>
      </c>
    </row>
    <row r="197" spans="2:34" ht="12.75">
      <c r="B197">
        <v>0.259999999999999</v>
      </c>
      <c r="C197">
        <v>0</v>
      </c>
      <c r="D197">
        <v>1</v>
      </c>
      <c r="E197">
        <v>0</v>
      </c>
      <c r="F197">
        <f t="shared" si="61"/>
        <v>0.22833333333333342</v>
      </c>
      <c r="G197">
        <f t="shared" si="62"/>
        <v>0.04333333333333317</v>
      </c>
      <c r="H197">
        <f t="shared" si="63"/>
        <v>0.22833333333333342</v>
      </c>
      <c r="I197">
        <f t="shared" si="64"/>
        <v>0.22833333333333342</v>
      </c>
      <c r="J197">
        <f t="shared" si="65"/>
        <v>0.04333333333333317</v>
      </c>
      <c r="K197">
        <f t="shared" si="66"/>
        <v>0.22833333333333342</v>
      </c>
      <c r="L197" s="2">
        <f t="shared" si="72"/>
        <v>0.9999999999999999</v>
      </c>
      <c r="M197">
        <f t="shared" si="73"/>
        <v>22.833333333333343</v>
      </c>
      <c r="N197">
        <f t="shared" si="74"/>
        <v>4.333333333333317</v>
      </c>
      <c r="O197">
        <f t="shared" si="75"/>
        <v>22.833333333333343</v>
      </c>
      <c r="P197">
        <f t="shared" si="76"/>
        <v>22.833333333333343</v>
      </c>
      <c r="Q197">
        <f t="shared" si="77"/>
        <v>4.333333333333317</v>
      </c>
      <c r="R197">
        <f t="shared" si="78"/>
        <v>22.833333333333343</v>
      </c>
      <c r="S197" s="2">
        <f t="shared" si="79"/>
        <v>100</v>
      </c>
      <c r="T197">
        <f t="shared" si="80"/>
        <v>-8.256363636060247</v>
      </c>
      <c r="U197">
        <f t="shared" si="85"/>
        <v>30.587904095211353</v>
      </c>
      <c r="V197">
        <f t="shared" si="86"/>
        <v>-2.6497836609215875</v>
      </c>
      <c r="W197">
        <f t="shared" si="87"/>
        <v>-2.6497836609215875</v>
      </c>
      <c r="X197">
        <f t="shared" si="88"/>
        <v>30.587904095211353</v>
      </c>
      <c r="Y197">
        <f t="shared" si="89"/>
        <v>-8.256363636060247</v>
      </c>
      <c r="Z197">
        <f t="shared" si="81"/>
        <v>78.72702719291809</v>
      </c>
      <c r="AA197">
        <f t="shared" si="82"/>
        <v>6</v>
      </c>
      <c r="AB197">
        <f t="shared" si="83"/>
        <v>100</v>
      </c>
      <c r="AC197">
        <f t="shared" si="67"/>
        <v>35</v>
      </c>
      <c r="AD197">
        <f t="shared" si="68"/>
        <v>5</v>
      </c>
      <c r="AE197">
        <f t="shared" si="69"/>
        <v>3000</v>
      </c>
      <c r="AF197">
        <f t="shared" si="70"/>
        <v>1.0116666666666667</v>
      </c>
      <c r="AG197">
        <f t="shared" si="84"/>
        <v>77.81913725823863</v>
      </c>
      <c r="AH197">
        <f t="shared" si="71"/>
        <v>2.398113973495338E-15</v>
      </c>
    </row>
    <row r="198" spans="2:34" ht="12.75">
      <c r="B198">
        <v>0.249999999999999</v>
      </c>
      <c r="C198">
        <v>0</v>
      </c>
      <c r="D198">
        <v>1</v>
      </c>
      <c r="E198">
        <v>0</v>
      </c>
      <c r="F198">
        <f t="shared" si="61"/>
        <v>0.22916666666666674</v>
      </c>
      <c r="G198">
        <f t="shared" si="62"/>
        <v>0.0416666666666665</v>
      </c>
      <c r="H198">
        <f t="shared" si="63"/>
        <v>0.22916666666666674</v>
      </c>
      <c r="I198">
        <f t="shared" si="64"/>
        <v>0.22916666666666674</v>
      </c>
      <c r="J198">
        <f t="shared" si="65"/>
        <v>0.0416666666666665</v>
      </c>
      <c r="K198">
        <f t="shared" si="66"/>
        <v>0.22916666666666674</v>
      </c>
      <c r="L198" s="2">
        <f t="shared" si="72"/>
        <v>1</v>
      </c>
      <c r="M198">
        <f t="shared" si="73"/>
        <v>22.916666666666675</v>
      </c>
      <c r="N198">
        <f t="shared" si="74"/>
        <v>4.16666666666665</v>
      </c>
      <c r="O198">
        <f t="shared" si="75"/>
        <v>22.916666666666675</v>
      </c>
      <c r="P198">
        <f t="shared" si="76"/>
        <v>22.916666666666675</v>
      </c>
      <c r="Q198">
        <f t="shared" si="77"/>
        <v>4.16666666666665</v>
      </c>
      <c r="R198">
        <f t="shared" si="78"/>
        <v>22.916666666666675</v>
      </c>
      <c r="S198" s="2">
        <f t="shared" si="79"/>
        <v>99.99999999999999</v>
      </c>
      <c r="T198">
        <f t="shared" si="80"/>
        <v>-8.292793548845257</v>
      </c>
      <c r="U198">
        <f t="shared" si="85"/>
        <v>31.372318358276985</v>
      </c>
      <c r="V198">
        <f t="shared" si="86"/>
        <v>-2.722643486491606</v>
      </c>
      <c r="W198">
        <f t="shared" si="87"/>
        <v>-2.722643486491606</v>
      </c>
      <c r="X198">
        <f t="shared" si="88"/>
        <v>31.372318358276985</v>
      </c>
      <c r="Y198">
        <f t="shared" si="89"/>
        <v>-8.292793548845257</v>
      </c>
      <c r="Z198">
        <f t="shared" si="81"/>
        <v>81.4275252917605</v>
      </c>
      <c r="AA198">
        <f t="shared" si="82"/>
        <v>6</v>
      </c>
      <c r="AB198">
        <f t="shared" si="83"/>
        <v>100</v>
      </c>
      <c r="AC198">
        <f t="shared" si="67"/>
        <v>35</v>
      </c>
      <c r="AD198">
        <f t="shared" si="68"/>
        <v>5</v>
      </c>
      <c r="AE198">
        <f t="shared" si="69"/>
        <v>3000</v>
      </c>
      <c r="AF198">
        <f t="shared" si="70"/>
        <v>1.0116666666666667</v>
      </c>
      <c r="AG198">
        <f t="shared" si="84"/>
        <v>80.48849287488682</v>
      </c>
      <c r="AH198">
        <f t="shared" si="71"/>
        <v>6.632078966322077E-16</v>
      </c>
    </row>
    <row r="199" spans="2:34" ht="12.75">
      <c r="B199">
        <v>0.239999999999999</v>
      </c>
      <c r="C199">
        <v>0</v>
      </c>
      <c r="D199">
        <v>1</v>
      </c>
      <c r="E199">
        <v>0</v>
      </c>
      <c r="F199">
        <f t="shared" si="61"/>
        <v>0.2300000000000001</v>
      </c>
      <c r="G199">
        <f t="shared" si="62"/>
        <v>0.03999999999999983</v>
      </c>
      <c r="H199">
        <f t="shared" si="63"/>
        <v>0.2300000000000001</v>
      </c>
      <c r="I199">
        <f t="shared" si="64"/>
        <v>0.2300000000000001</v>
      </c>
      <c r="J199">
        <f t="shared" si="65"/>
        <v>0.03999999999999983</v>
      </c>
      <c r="K199">
        <f t="shared" si="66"/>
        <v>0.2300000000000001</v>
      </c>
      <c r="L199" s="2">
        <f t="shared" si="72"/>
        <v>1</v>
      </c>
      <c r="M199">
        <f t="shared" si="73"/>
        <v>23.00000000000001</v>
      </c>
      <c r="N199">
        <f t="shared" si="74"/>
        <v>3.9999999999999827</v>
      </c>
      <c r="O199">
        <f t="shared" si="75"/>
        <v>23.00000000000001</v>
      </c>
      <c r="P199">
        <f t="shared" si="76"/>
        <v>23.00000000000001</v>
      </c>
      <c r="Q199">
        <f t="shared" si="77"/>
        <v>3.9999999999999827</v>
      </c>
      <c r="R199">
        <f t="shared" si="78"/>
        <v>23.00000000000001</v>
      </c>
      <c r="S199" s="2">
        <f t="shared" si="79"/>
        <v>100.00000000000001</v>
      </c>
      <c r="T199">
        <f t="shared" si="80"/>
        <v>-8.329091229351045</v>
      </c>
      <c r="U199">
        <f t="shared" si="85"/>
        <v>32.18875824868209</v>
      </c>
      <c r="V199">
        <f t="shared" si="86"/>
        <v>-2.7952388475031817</v>
      </c>
      <c r="W199">
        <f t="shared" si="87"/>
        <v>-2.7952388475031817</v>
      </c>
      <c r="X199">
        <f t="shared" si="88"/>
        <v>32.18875824868209</v>
      </c>
      <c r="Y199">
        <f t="shared" si="89"/>
        <v>-8.329091229351045</v>
      </c>
      <c r="Z199">
        <f t="shared" si="81"/>
        <v>84.25771268731147</v>
      </c>
      <c r="AA199">
        <f t="shared" si="82"/>
        <v>6</v>
      </c>
      <c r="AB199">
        <f t="shared" si="83"/>
        <v>100</v>
      </c>
      <c r="AC199">
        <f t="shared" si="67"/>
        <v>35</v>
      </c>
      <c r="AD199">
        <f t="shared" si="68"/>
        <v>5</v>
      </c>
      <c r="AE199">
        <f t="shared" si="69"/>
        <v>3000</v>
      </c>
      <c r="AF199">
        <f t="shared" si="70"/>
        <v>1.0116666666666667</v>
      </c>
      <c r="AG199">
        <f t="shared" si="84"/>
        <v>83.28604219503605</v>
      </c>
      <c r="AH199">
        <f t="shared" si="71"/>
        <v>1.7214339105526372E-16</v>
      </c>
    </row>
    <row r="200" spans="2:34" ht="12.75">
      <c r="B200">
        <v>0.229999999999999</v>
      </c>
      <c r="C200">
        <v>0</v>
      </c>
      <c r="D200">
        <v>1</v>
      </c>
      <c r="E200">
        <v>0</v>
      </c>
      <c r="F200">
        <f t="shared" si="61"/>
        <v>0.23083333333333342</v>
      </c>
      <c r="G200">
        <f t="shared" si="62"/>
        <v>0.038333333333333164</v>
      </c>
      <c r="H200">
        <f t="shared" si="63"/>
        <v>0.23083333333333342</v>
      </c>
      <c r="I200">
        <f t="shared" si="64"/>
        <v>0.23083333333333342</v>
      </c>
      <c r="J200">
        <f t="shared" si="65"/>
        <v>0.038333333333333164</v>
      </c>
      <c r="K200">
        <f t="shared" si="66"/>
        <v>0.23083333333333342</v>
      </c>
      <c r="L200" s="2">
        <f t="shared" si="72"/>
        <v>1</v>
      </c>
      <c r="M200">
        <f t="shared" si="73"/>
        <v>23.083333333333343</v>
      </c>
      <c r="N200">
        <f t="shared" si="74"/>
        <v>3.833333333333316</v>
      </c>
      <c r="O200">
        <f t="shared" si="75"/>
        <v>23.083333333333343</v>
      </c>
      <c r="P200">
        <f t="shared" si="76"/>
        <v>23.083333333333343</v>
      </c>
      <c r="Q200">
        <f t="shared" si="77"/>
        <v>3.833333333333316</v>
      </c>
      <c r="R200">
        <f t="shared" si="78"/>
        <v>23.083333333333343</v>
      </c>
      <c r="S200" s="2">
        <f t="shared" si="79"/>
        <v>100</v>
      </c>
      <c r="T200">
        <f t="shared" si="80"/>
        <v>-8.365257634052929</v>
      </c>
      <c r="U200">
        <f t="shared" si="85"/>
        <v>33.03995053705802</v>
      </c>
      <c r="V200">
        <f t="shared" si="86"/>
        <v>-2.867571656906952</v>
      </c>
      <c r="W200">
        <f t="shared" si="87"/>
        <v>-2.867571656906952</v>
      </c>
      <c r="X200">
        <f t="shared" si="88"/>
        <v>33.03995053705802</v>
      </c>
      <c r="Y200">
        <f t="shared" si="89"/>
        <v>-8.365257634052929</v>
      </c>
      <c r="Z200">
        <f t="shared" si="81"/>
        <v>87.22848498439254</v>
      </c>
      <c r="AA200">
        <f t="shared" si="82"/>
        <v>6</v>
      </c>
      <c r="AB200">
        <f t="shared" si="83"/>
        <v>100</v>
      </c>
      <c r="AC200">
        <f t="shared" si="67"/>
        <v>35</v>
      </c>
      <c r="AD200">
        <f t="shared" si="68"/>
        <v>5</v>
      </c>
      <c r="AE200">
        <f t="shared" si="69"/>
        <v>3000</v>
      </c>
      <c r="AF200">
        <f t="shared" si="70"/>
        <v>1.0116666666666667</v>
      </c>
      <c r="AG200">
        <f t="shared" si="84"/>
        <v>86.22255517402887</v>
      </c>
      <c r="AH200">
        <f t="shared" si="71"/>
        <v>4.1713955328201975E-17</v>
      </c>
    </row>
    <row r="201" spans="2:34" ht="12.75">
      <c r="B201">
        <v>0.219999999999999</v>
      </c>
      <c r="C201">
        <v>0</v>
      </c>
      <c r="D201">
        <v>1</v>
      </c>
      <c r="E201">
        <v>0</v>
      </c>
      <c r="F201">
        <f t="shared" si="61"/>
        <v>0.23166666666666674</v>
      </c>
      <c r="G201">
        <f t="shared" si="62"/>
        <v>0.0366666666666665</v>
      </c>
      <c r="H201">
        <f t="shared" si="63"/>
        <v>0.23166666666666674</v>
      </c>
      <c r="I201">
        <f t="shared" si="64"/>
        <v>0.23166666666666674</v>
      </c>
      <c r="J201">
        <f t="shared" si="65"/>
        <v>0.0366666666666665</v>
      </c>
      <c r="K201">
        <f t="shared" si="66"/>
        <v>0.23166666666666674</v>
      </c>
      <c r="L201" s="2">
        <f t="shared" si="72"/>
        <v>1</v>
      </c>
      <c r="M201">
        <f t="shared" si="73"/>
        <v>23.166666666666675</v>
      </c>
      <c r="N201">
        <f t="shared" si="74"/>
        <v>3.66666666666665</v>
      </c>
      <c r="O201">
        <f t="shared" si="75"/>
        <v>23.166666666666675</v>
      </c>
      <c r="P201">
        <f t="shared" si="76"/>
        <v>23.166666666666675</v>
      </c>
      <c r="Q201">
        <f t="shared" si="77"/>
        <v>3.66666666666665</v>
      </c>
      <c r="R201">
        <f t="shared" si="78"/>
        <v>23.166666666666675</v>
      </c>
      <c r="S201" s="2">
        <f t="shared" si="79"/>
        <v>99.99999999999999</v>
      </c>
      <c r="T201">
        <f t="shared" si="80"/>
        <v>-8.401293709085914</v>
      </c>
      <c r="U201">
        <f t="shared" si="85"/>
        <v>33.92898578847469</v>
      </c>
      <c r="V201">
        <f t="shared" si="86"/>
        <v>-2.9396438069729216</v>
      </c>
      <c r="W201">
        <f t="shared" si="87"/>
        <v>-2.9396438069729216</v>
      </c>
      <c r="X201">
        <f t="shared" si="88"/>
        <v>33.92898578847469</v>
      </c>
      <c r="Y201">
        <f t="shared" si="89"/>
        <v>-8.401293709085914</v>
      </c>
      <c r="Z201">
        <f t="shared" si="81"/>
        <v>90.35219308966343</v>
      </c>
      <c r="AA201">
        <f t="shared" si="82"/>
        <v>6</v>
      </c>
      <c r="AB201">
        <f t="shared" si="83"/>
        <v>100</v>
      </c>
      <c r="AC201">
        <f t="shared" si="67"/>
        <v>35</v>
      </c>
      <c r="AD201">
        <f t="shared" si="68"/>
        <v>5</v>
      </c>
      <c r="AE201">
        <f t="shared" si="69"/>
        <v>3000</v>
      </c>
      <c r="AF201">
        <f t="shared" si="70"/>
        <v>1.0116666666666667</v>
      </c>
      <c r="AG201">
        <f t="shared" si="84"/>
        <v>89.310240286323</v>
      </c>
      <c r="AH201">
        <f t="shared" si="71"/>
        <v>9.38001092816986E-18</v>
      </c>
    </row>
    <row r="202" spans="2:34" ht="12.75">
      <c r="B202">
        <v>0.209999999999999</v>
      </c>
      <c r="C202">
        <v>0</v>
      </c>
      <c r="D202">
        <v>1</v>
      </c>
      <c r="E202">
        <v>0</v>
      </c>
      <c r="F202">
        <f t="shared" si="61"/>
        <v>0.2325000000000001</v>
      </c>
      <c r="G202">
        <f t="shared" si="62"/>
        <v>0.03499999999999983</v>
      </c>
      <c r="H202">
        <f t="shared" si="63"/>
        <v>0.2325000000000001</v>
      </c>
      <c r="I202">
        <f t="shared" si="64"/>
        <v>0.2325000000000001</v>
      </c>
      <c r="J202">
        <f t="shared" si="65"/>
        <v>0.03499999999999983</v>
      </c>
      <c r="K202">
        <f t="shared" si="66"/>
        <v>0.2325000000000001</v>
      </c>
      <c r="L202" s="2">
        <f t="shared" si="72"/>
        <v>1</v>
      </c>
      <c r="M202">
        <f t="shared" si="73"/>
        <v>23.25000000000001</v>
      </c>
      <c r="N202">
        <f t="shared" si="74"/>
        <v>3.499999999999983</v>
      </c>
      <c r="O202">
        <f t="shared" si="75"/>
        <v>23.25000000000001</v>
      </c>
      <c r="P202">
        <f t="shared" si="76"/>
        <v>23.25000000000001</v>
      </c>
      <c r="Q202">
        <f t="shared" si="77"/>
        <v>3.499999999999983</v>
      </c>
      <c r="R202">
        <f t="shared" si="78"/>
        <v>23.25000000000001</v>
      </c>
      <c r="S202" s="2">
        <f t="shared" si="79"/>
        <v>100.00000000000001</v>
      </c>
      <c r="T202">
        <f t="shared" si="80"/>
        <v>-8.437200390393201</v>
      </c>
      <c r="U202">
        <f t="shared" si="85"/>
        <v>34.85938610117256</v>
      </c>
      <c r="V202">
        <f t="shared" si="86"/>
        <v>-3.0114571695874965</v>
      </c>
      <c r="W202">
        <f t="shared" si="87"/>
        <v>-3.0114571695874965</v>
      </c>
      <c r="X202">
        <f t="shared" si="88"/>
        <v>34.85938610117256</v>
      </c>
      <c r="Y202">
        <f t="shared" si="89"/>
        <v>-8.437200390393201</v>
      </c>
      <c r="Z202">
        <f t="shared" si="81"/>
        <v>93.64291416476745</v>
      </c>
      <c r="AA202">
        <f t="shared" si="82"/>
        <v>6</v>
      </c>
      <c r="AB202">
        <f t="shared" si="83"/>
        <v>100</v>
      </c>
      <c r="AC202">
        <f t="shared" si="67"/>
        <v>35</v>
      </c>
      <c r="AD202">
        <f t="shared" si="68"/>
        <v>5</v>
      </c>
      <c r="AE202">
        <f t="shared" si="69"/>
        <v>3000</v>
      </c>
      <c r="AF202">
        <f t="shared" si="70"/>
        <v>1.0116666666666667</v>
      </c>
      <c r="AG202">
        <f t="shared" si="84"/>
        <v>92.56301235397112</v>
      </c>
      <c r="AH202">
        <f t="shared" si="71"/>
        <v>1.9438840485827525E-18</v>
      </c>
    </row>
    <row r="203" spans="2:34" ht="12.75">
      <c r="B203">
        <v>0.199999999999999</v>
      </c>
      <c r="C203">
        <v>0</v>
      </c>
      <c r="D203">
        <v>1</v>
      </c>
      <c r="E203">
        <v>0</v>
      </c>
      <c r="F203">
        <f t="shared" si="61"/>
        <v>0.2333333333333334</v>
      </c>
      <c r="G203">
        <f t="shared" si="62"/>
        <v>0.033333333333333166</v>
      </c>
      <c r="H203">
        <f t="shared" si="63"/>
        <v>0.2333333333333334</v>
      </c>
      <c r="I203">
        <f t="shared" si="64"/>
        <v>0.2333333333333334</v>
      </c>
      <c r="J203">
        <f t="shared" si="65"/>
        <v>0.033333333333333166</v>
      </c>
      <c r="K203">
        <f t="shared" si="66"/>
        <v>0.2333333333333334</v>
      </c>
      <c r="L203" s="2">
        <f t="shared" si="72"/>
        <v>1</v>
      </c>
      <c r="M203">
        <f t="shared" si="73"/>
        <v>23.33333333333334</v>
      </c>
      <c r="N203">
        <f t="shared" si="74"/>
        <v>3.3333333333333166</v>
      </c>
      <c r="O203">
        <f t="shared" si="75"/>
        <v>23.33333333333334</v>
      </c>
      <c r="P203">
        <f t="shared" si="76"/>
        <v>23.33333333333334</v>
      </c>
      <c r="Q203">
        <f t="shared" si="77"/>
        <v>3.3333333333333166</v>
      </c>
      <c r="R203">
        <f t="shared" si="78"/>
        <v>23.33333333333334</v>
      </c>
      <c r="S203" s="2">
        <f t="shared" si="79"/>
        <v>100</v>
      </c>
      <c r="T203">
        <f t="shared" si="80"/>
        <v>-8.47297860387204</v>
      </c>
      <c r="U203">
        <f t="shared" si="85"/>
        <v>35.835189384561204</v>
      </c>
      <c r="V203">
        <f t="shared" si="86"/>
        <v>-3.083013596545172</v>
      </c>
      <c r="W203">
        <f t="shared" si="87"/>
        <v>-3.083013596545172</v>
      </c>
      <c r="X203">
        <f t="shared" si="88"/>
        <v>35.835189384561204</v>
      </c>
      <c r="Y203">
        <f t="shared" si="89"/>
        <v>-8.47297860387204</v>
      </c>
      <c r="Z203">
        <f t="shared" si="81"/>
        <v>97.11678873657598</v>
      </c>
      <c r="AA203">
        <f t="shared" si="82"/>
        <v>6</v>
      </c>
      <c r="AB203">
        <f t="shared" si="83"/>
        <v>100</v>
      </c>
      <c r="AC203">
        <f t="shared" si="67"/>
        <v>35</v>
      </c>
      <c r="AD203">
        <f t="shared" si="68"/>
        <v>5</v>
      </c>
      <c r="AE203">
        <f t="shared" si="69"/>
        <v>3000</v>
      </c>
      <c r="AF203">
        <f t="shared" si="70"/>
        <v>1.0116666666666667</v>
      </c>
      <c r="AG203">
        <f t="shared" si="84"/>
        <v>95.99682576926786</v>
      </c>
      <c r="AH203">
        <f t="shared" si="71"/>
        <v>3.6834802607733283E-19</v>
      </c>
    </row>
    <row r="204" spans="2:34" ht="12.75">
      <c r="B204">
        <v>0.189999999999999</v>
      </c>
      <c r="C204">
        <v>0</v>
      </c>
      <c r="D204">
        <v>1</v>
      </c>
      <c r="E204">
        <v>0</v>
      </c>
      <c r="F204">
        <f t="shared" si="61"/>
        <v>0.23416666666666675</v>
      </c>
      <c r="G204">
        <f t="shared" si="62"/>
        <v>0.031666666666666496</v>
      </c>
      <c r="H204">
        <f t="shared" si="63"/>
        <v>0.23416666666666675</v>
      </c>
      <c r="I204">
        <f t="shared" si="64"/>
        <v>0.23416666666666675</v>
      </c>
      <c r="J204">
        <f t="shared" si="65"/>
        <v>0.031666666666666496</v>
      </c>
      <c r="K204">
        <f t="shared" si="66"/>
        <v>0.23416666666666675</v>
      </c>
      <c r="L204" s="2">
        <f t="shared" si="72"/>
        <v>1</v>
      </c>
      <c r="M204">
        <f t="shared" si="73"/>
        <v>23.416666666666675</v>
      </c>
      <c r="N204">
        <f t="shared" si="74"/>
        <v>3.1666666666666496</v>
      </c>
      <c r="O204">
        <f t="shared" si="75"/>
        <v>23.416666666666675</v>
      </c>
      <c r="P204">
        <f t="shared" si="76"/>
        <v>23.416666666666675</v>
      </c>
      <c r="Q204">
        <f t="shared" si="77"/>
        <v>3.1666666666666496</v>
      </c>
      <c r="R204">
        <f t="shared" si="78"/>
        <v>23.416666666666675</v>
      </c>
      <c r="S204" s="2">
        <f t="shared" si="79"/>
        <v>99.99999999999999</v>
      </c>
      <c r="T204">
        <f t="shared" si="80"/>
        <v>-8.508629265517001</v>
      </c>
      <c r="U204">
        <f t="shared" si="85"/>
        <v>36.861055272312214</v>
      </c>
      <c r="V204">
        <f t="shared" si="86"/>
        <v>-3.1543149198350964</v>
      </c>
      <c r="W204">
        <f t="shared" si="87"/>
        <v>-3.1543149198350964</v>
      </c>
      <c r="X204">
        <f t="shared" si="88"/>
        <v>36.861055272312214</v>
      </c>
      <c r="Y204">
        <f t="shared" si="89"/>
        <v>-8.508629265517001</v>
      </c>
      <c r="Z204">
        <f t="shared" si="81"/>
        <v>100.79244434784047</v>
      </c>
      <c r="AA204">
        <f t="shared" si="82"/>
        <v>6</v>
      </c>
      <c r="AB204">
        <f t="shared" si="83"/>
        <v>100</v>
      </c>
      <c r="AC204">
        <f t="shared" si="67"/>
        <v>35</v>
      </c>
      <c r="AD204">
        <f t="shared" si="68"/>
        <v>5</v>
      </c>
      <c r="AE204">
        <f t="shared" si="69"/>
        <v>3000</v>
      </c>
      <c r="AF204">
        <f t="shared" si="70"/>
        <v>1.0116666666666667</v>
      </c>
      <c r="AG204">
        <f t="shared" si="84"/>
        <v>99.63009325980936</v>
      </c>
      <c r="AH204">
        <f t="shared" si="71"/>
        <v>6.324338282333037E-20</v>
      </c>
    </row>
    <row r="205" spans="2:34" ht="12.75">
      <c r="B205">
        <v>0.179999999999999</v>
      </c>
      <c r="C205">
        <v>0</v>
      </c>
      <c r="D205">
        <v>1</v>
      </c>
      <c r="E205">
        <v>0</v>
      </c>
      <c r="F205">
        <f t="shared" si="61"/>
        <v>0.23500000000000007</v>
      </c>
      <c r="G205">
        <f t="shared" si="62"/>
        <v>0.029999999999999832</v>
      </c>
      <c r="H205">
        <f t="shared" si="63"/>
        <v>0.23500000000000007</v>
      </c>
      <c r="I205">
        <f t="shared" si="64"/>
        <v>0.23500000000000007</v>
      </c>
      <c r="J205">
        <f t="shared" si="65"/>
        <v>0.029999999999999832</v>
      </c>
      <c r="K205">
        <f t="shared" si="66"/>
        <v>0.23500000000000007</v>
      </c>
      <c r="L205" s="2">
        <f t="shared" si="72"/>
        <v>1</v>
      </c>
      <c r="M205">
        <f t="shared" si="73"/>
        <v>23.500000000000007</v>
      </c>
      <c r="N205">
        <f t="shared" si="74"/>
        <v>2.999999999999983</v>
      </c>
      <c r="O205">
        <f t="shared" si="75"/>
        <v>23.500000000000007</v>
      </c>
      <c r="P205">
        <f t="shared" si="76"/>
        <v>23.500000000000007</v>
      </c>
      <c r="Q205">
        <f t="shared" si="77"/>
        <v>2.999999999999983</v>
      </c>
      <c r="R205">
        <f t="shared" si="78"/>
        <v>23.500000000000007</v>
      </c>
      <c r="S205" s="2">
        <f t="shared" si="79"/>
        <v>100</v>
      </c>
      <c r="T205">
        <f t="shared" si="80"/>
        <v>-8.544153281560678</v>
      </c>
      <c r="U205">
        <f t="shared" si="85"/>
        <v>37.94239969771774</v>
      </c>
      <c r="V205">
        <f t="shared" si="86"/>
        <v>-3.2253629519224507</v>
      </c>
      <c r="W205">
        <f t="shared" si="87"/>
        <v>-3.2253629519224507</v>
      </c>
      <c r="X205">
        <f t="shared" si="88"/>
        <v>37.94239969771774</v>
      </c>
      <c r="Y205">
        <f t="shared" si="89"/>
        <v>-8.544153281560678</v>
      </c>
      <c r="Z205">
        <f t="shared" si="81"/>
        <v>104.69153385693843</v>
      </c>
      <c r="AA205">
        <f t="shared" si="82"/>
        <v>6</v>
      </c>
      <c r="AB205">
        <f t="shared" si="83"/>
        <v>100</v>
      </c>
      <c r="AC205">
        <f t="shared" si="67"/>
        <v>35</v>
      </c>
      <c r="AD205">
        <f t="shared" si="68"/>
        <v>5</v>
      </c>
      <c r="AE205">
        <f t="shared" si="69"/>
        <v>3000</v>
      </c>
      <c r="AF205">
        <f t="shared" si="70"/>
        <v>1.0116666666666667</v>
      </c>
      <c r="AG205">
        <f t="shared" si="84"/>
        <v>103.48421798049927</v>
      </c>
      <c r="AH205">
        <f t="shared" si="71"/>
        <v>9.735220787142124E-21</v>
      </c>
    </row>
    <row r="206" spans="2:34" ht="12.75">
      <c r="B206">
        <v>0.169999999999999</v>
      </c>
      <c r="C206">
        <v>0</v>
      </c>
      <c r="D206">
        <v>1</v>
      </c>
      <c r="E206">
        <v>0</v>
      </c>
      <c r="F206">
        <f t="shared" si="61"/>
        <v>0.2358333333333334</v>
      </c>
      <c r="G206">
        <f t="shared" si="62"/>
        <v>0.02833333333333317</v>
      </c>
      <c r="H206">
        <f t="shared" si="63"/>
        <v>0.2358333333333334</v>
      </c>
      <c r="I206">
        <f t="shared" si="64"/>
        <v>0.2358333333333334</v>
      </c>
      <c r="J206">
        <f t="shared" si="65"/>
        <v>0.02833333333333317</v>
      </c>
      <c r="K206">
        <f t="shared" si="66"/>
        <v>0.2358333333333334</v>
      </c>
      <c r="L206" s="2">
        <f t="shared" si="72"/>
        <v>1</v>
      </c>
      <c r="M206">
        <f t="shared" si="73"/>
        <v>23.58333333333334</v>
      </c>
      <c r="N206">
        <f t="shared" si="74"/>
        <v>2.833333333333317</v>
      </c>
      <c r="O206">
        <f t="shared" si="75"/>
        <v>23.58333333333334</v>
      </c>
      <c r="P206">
        <f t="shared" si="76"/>
        <v>23.58333333333334</v>
      </c>
      <c r="Q206">
        <f t="shared" si="77"/>
        <v>2.833333333333317</v>
      </c>
      <c r="R206">
        <f t="shared" si="78"/>
        <v>23.58333333333334</v>
      </c>
      <c r="S206" s="2">
        <f t="shared" si="79"/>
        <v>100</v>
      </c>
      <c r="T206">
        <f t="shared" si="80"/>
        <v>-8.579551548611919</v>
      </c>
      <c r="U206">
        <f t="shared" si="85"/>
        <v>39.085567974516714</v>
      </c>
      <c r="V206">
        <f t="shared" si="86"/>
        <v>-3.296159486024931</v>
      </c>
      <c r="W206">
        <f t="shared" si="87"/>
        <v>-3.296159486024931</v>
      </c>
      <c r="X206">
        <f t="shared" si="88"/>
        <v>39.085567974516714</v>
      </c>
      <c r="Y206">
        <f t="shared" si="89"/>
        <v>-8.579551548611919</v>
      </c>
      <c r="Z206">
        <f t="shared" si="81"/>
        <v>108.83942775951947</v>
      </c>
      <c r="AA206">
        <f t="shared" si="82"/>
        <v>6</v>
      </c>
      <c r="AB206">
        <f t="shared" si="83"/>
        <v>100</v>
      </c>
      <c r="AC206">
        <f t="shared" si="67"/>
        <v>35</v>
      </c>
      <c r="AD206">
        <f t="shared" si="68"/>
        <v>5</v>
      </c>
      <c r="AE206">
        <f t="shared" si="69"/>
        <v>3000</v>
      </c>
      <c r="AF206">
        <f t="shared" si="70"/>
        <v>1.0116666666666667</v>
      </c>
      <c r="AG206">
        <f t="shared" si="84"/>
        <v>107.58427785125483</v>
      </c>
      <c r="AH206">
        <f t="shared" si="71"/>
        <v>1.3269849593861014E-21</v>
      </c>
    </row>
    <row r="207" spans="2:34" ht="12.75">
      <c r="B207">
        <v>0.159999999999999</v>
      </c>
      <c r="C207">
        <v>0</v>
      </c>
      <c r="D207">
        <v>1</v>
      </c>
      <c r="E207">
        <v>0</v>
      </c>
      <c r="F207">
        <f t="shared" si="61"/>
        <v>0.23666666666666675</v>
      </c>
      <c r="G207">
        <f t="shared" si="62"/>
        <v>0.0266666666666665</v>
      </c>
      <c r="H207">
        <f t="shared" si="63"/>
        <v>0.23666666666666675</v>
      </c>
      <c r="I207">
        <f t="shared" si="64"/>
        <v>0.23666666666666675</v>
      </c>
      <c r="J207">
        <f t="shared" si="65"/>
        <v>0.0266666666666665</v>
      </c>
      <c r="K207">
        <f t="shared" si="66"/>
        <v>0.23666666666666675</v>
      </c>
      <c r="L207" s="2">
        <f t="shared" si="72"/>
        <v>1</v>
      </c>
      <c r="M207">
        <f t="shared" si="73"/>
        <v>23.666666666666675</v>
      </c>
      <c r="N207">
        <f t="shared" si="74"/>
        <v>2.6666666666666496</v>
      </c>
      <c r="O207">
        <f t="shared" si="75"/>
        <v>23.666666666666675</v>
      </c>
      <c r="P207">
        <f t="shared" si="76"/>
        <v>23.666666666666675</v>
      </c>
      <c r="Q207">
        <f t="shared" si="77"/>
        <v>2.6666666666666496</v>
      </c>
      <c r="R207">
        <f t="shared" si="78"/>
        <v>23.666666666666675</v>
      </c>
      <c r="S207" s="2">
        <f t="shared" si="79"/>
        <v>99.99999999999999</v>
      </c>
      <c r="T207">
        <f t="shared" si="80"/>
        <v>-8.614824953791604</v>
      </c>
      <c r="U207">
        <f t="shared" si="85"/>
        <v>40.29806041084542</v>
      </c>
      <c r="V207">
        <f t="shared" si="86"/>
        <v>-3.366706296384303</v>
      </c>
      <c r="W207">
        <f t="shared" si="87"/>
        <v>-3.366706296384303</v>
      </c>
      <c r="X207">
        <f t="shared" si="88"/>
        <v>40.29806041084542</v>
      </c>
      <c r="Y207">
        <f t="shared" si="89"/>
        <v>-8.614824953791604</v>
      </c>
      <c r="Z207">
        <f t="shared" si="81"/>
        <v>113.26611664267806</v>
      </c>
      <c r="AA207">
        <f t="shared" si="82"/>
        <v>6</v>
      </c>
      <c r="AB207">
        <f t="shared" si="83"/>
        <v>100</v>
      </c>
      <c r="AC207">
        <f t="shared" si="67"/>
        <v>35</v>
      </c>
      <c r="AD207">
        <f t="shared" si="68"/>
        <v>5</v>
      </c>
      <c r="AE207">
        <f t="shared" si="69"/>
        <v>3000</v>
      </c>
      <c r="AF207">
        <f t="shared" si="70"/>
        <v>1.0116666666666667</v>
      </c>
      <c r="AG207">
        <f t="shared" si="84"/>
        <v>111.95991760396512</v>
      </c>
      <c r="AH207">
        <f t="shared" si="71"/>
        <v>1.578373080635676E-22</v>
      </c>
    </row>
    <row r="208" spans="2:34" ht="12.75">
      <c r="B208">
        <v>0.149999999999999</v>
      </c>
      <c r="C208">
        <v>0</v>
      </c>
      <c r="D208">
        <v>1</v>
      </c>
      <c r="E208">
        <v>0</v>
      </c>
      <c r="F208">
        <f t="shared" si="61"/>
        <v>0.23750000000000007</v>
      </c>
      <c r="G208">
        <f t="shared" si="62"/>
        <v>0.02499999999999983</v>
      </c>
      <c r="H208">
        <f t="shared" si="63"/>
        <v>0.23750000000000007</v>
      </c>
      <c r="I208">
        <f t="shared" si="64"/>
        <v>0.23750000000000007</v>
      </c>
      <c r="J208">
        <f t="shared" si="65"/>
        <v>0.02499999999999983</v>
      </c>
      <c r="K208">
        <f t="shared" si="66"/>
        <v>0.23750000000000007</v>
      </c>
      <c r="L208" s="2">
        <f t="shared" si="72"/>
        <v>0.9999999999999999</v>
      </c>
      <c r="M208">
        <f t="shared" si="73"/>
        <v>23.750000000000007</v>
      </c>
      <c r="N208">
        <f t="shared" si="74"/>
        <v>2.499999999999983</v>
      </c>
      <c r="O208">
        <f t="shared" si="75"/>
        <v>23.750000000000007</v>
      </c>
      <c r="P208">
        <f t="shared" si="76"/>
        <v>23.750000000000007</v>
      </c>
      <c r="Q208">
        <f t="shared" si="77"/>
        <v>2.499999999999983</v>
      </c>
      <c r="R208">
        <f t="shared" si="78"/>
        <v>23.750000000000007</v>
      </c>
      <c r="S208" s="2">
        <f t="shared" si="79"/>
        <v>100</v>
      </c>
      <c r="T208">
        <f t="shared" si="80"/>
        <v>-8.649974374866048</v>
      </c>
      <c r="U208">
        <f t="shared" si="85"/>
        <v>41.588830833596845</v>
      </c>
      <c r="V208">
        <f t="shared" si="86"/>
        <v>-3.437005138533191</v>
      </c>
      <c r="W208">
        <f t="shared" si="87"/>
        <v>-3.437005138533191</v>
      </c>
      <c r="X208">
        <f t="shared" si="88"/>
        <v>41.588830833596845</v>
      </c>
      <c r="Y208">
        <f t="shared" si="89"/>
        <v>-8.649974374866048</v>
      </c>
      <c r="Z208">
        <f t="shared" si="81"/>
        <v>118.00740528079041</v>
      </c>
      <c r="AA208">
        <f t="shared" si="82"/>
        <v>6</v>
      </c>
      <c r="AB208">
        <f t="shared" si="83"/>
        <v>100</v>
      </c>
      <c r="AC208">
        <f t="shared" si="67"/>
        <v>35</v>
      </c>
      <c r="AD208">
        <f t="shared" si="68"/>
        <v>5</v>
      </c>
      <c r="AE208">
        <f t="shared" si="69"/>
        <v>3000</v>
      </c>
      <c r="AF208">
        <f t="shared" si="70"/>
        <v>1.0116666666666667</v>
      </c>
      <c r="AG208">
        <f t="shared" si="84"/>
        <v>116.6465291078653</v>
      </c>
      <c r="AH208">
        <f t="shared" si="71"/>
        <v>1.6098129728557583E-23</v>
      </c>
    </row>
    <row r="209" spans="2:34" ht="12.75">
      <c r="B209">
        <v>0.139999999999999</v>
      </c>
      <c r="C209">
        <v>0</v>
      </c>
      <c r="D209">
        <v>1</v>
      </c>
      <c r="E209">
        <v>0</v>
      </c>
      <c r="F209">
        <f t="shared" si="61"/>
        <v>0.2383333333333334</v>
      </c>
      <c r="G209">
        <f t="shared" si="62"/>
        <v>0.023333333333333164</v>
      </c>
      <c r="H209">
        <f t="shared" si="63"/>
        <v>0.2383333333333334</v>
      </c>
      <c r="I209">
        <f t="shared" si="64"/>
        <v>0.2383333333333334</v>
      </c>
      <c r="J209">
        <f t="shared" si="65"/>
        <v>0.023333333333333164</v>
      </c>
      <c r="K209">
        <f t="shared" si="66"/>
        <v>0.2383333333333334</v>
      </c>
      <c r="L209" s="2">
        <f t="shared" si="72"/>
        <v>0.9999999999999999</v>
      </c>
      <c r="M209">
        <f t="shared" si="73"/>
        <v>23.83333333333334</v>
      </c>
      <c r="N209">
        <f t="shared" si="74"/>
        <v>2.3333333333333166</v>
      </c>
      <c r="O209">
        <f t="shared" si="75"/>
        <v>23.83333333333334</v>
      </c>
      <c r="P209">
        <f t="shared" si="76"/>
        <v>23.83333333333334</v>
      </c>
      <c r="Q209">
        <f t="shared" si="77"/>
        <v>2.3333333333333166</v>
      </c>
      <c r="R209">
        <f t="shared" si="78"/>
        <v>23.83333333333334</v>
      </c>
      <c r="S209" s="2">
        <f t="shared" si="79"/>
        <v>100</v>
      </c>
      <c r="T209">
        <f t="shared" si="80"/>
        <v>-8.685000680378069</v>
      </c>
      <c r="U209">
        <f t="shared" si="85"/>
        <v>42.96868826333589</v>
      </c>
      <c r="V209">
        <f t="shared" si="86"/>
        <v>-3.507057749557231</v>
      </c>
      <c r="W209">
        <f t="shared" si="87"/>
        <v>-3.507057749557231</v>
      </c>
      <c r="X209">
        <f t="shared" si="88"/>
        <v>42.96868826333589</v>
      </c>
      <c r="Y209">
        <f t="shared" si="89"/>
        <v>-8.685000680378069</v>
      </c>
      <c r="Z209">
        <f t="shared" si="81"/>
        <v>123.10651933360236</v>
      </c>
      <c r="AA209">
        <f t="shared" si="82"/>
        <v>6</v>
      </c>
      <c r="AB209">
        <f t="shared" si="83"/>
        <v>100</v>
      </c>
      <c r="AC209">
        <f t="shared" si="67"/>
        <v>35</v>
      </c>
      <c r="AD209">
        <f t="shared" si="68"/>
        <v>5</v>
      </c>
      <c r="AE209">
        <f t="shared" si="69"/>
        <v>3000</v>
      </c>
      <c r="AF209">
        <f t="shared" si="70"/>
        <v>1.0116666666666667</v>
      </c>
      <c r="AG209">
        <f t="shared" si="84"/>
        <v>121.68683953898092</v>
      </c>
      <c r="AH209">
        <f t="shared" si="71"/>
        <v>1.3784306974538941E-24</v>
      </c>
    </row>
    <row r="210" spans="2:34" ht="12.75">
      <c r="B210">
        <v>0.129999999999999</v>
      </c>
      <c r="C210">
        <v>0</v>
      </c>
      <c r="D210">
        <v>1</v>
      </c>
      <c r="E210">
        <v>0</v>
      </c>
      <c r="F210">
        <f t="shared" si="61"/>
        <v>0.23916666666666675</v>
      </c>
      <c r="G210">
        <f t="shared" si="62"/>
        <v>0.0216666666666665</v>
      </c>
      <c r="H210">
        <f t="shared" si="63"/>
        <v>0.23916666666666675</v>
      </c>
      <c r="I210">
        <f t="shared" si="64"/>
        <v>0.23916666666666675</v>
      </c>
      <c r="J210">
        <f t="shared" si="65"/>
        <v>0.0216666666666665</v>
      </c>
      <c r="K210">
        <f t="shared" si="66"/>
        <v>0.23916666666666675</v>
      </c>
      <c r="L210" s="2">
        <f t="shared" si="72"/>
        <v>1</v>
      </c>
      <c r="M210">
        <f t="shared" si="73"/>
        <v>23.916666666666675</v>
      </c>
      <c r="N210">
        <f t="shared" si="74"/>
        <v>2.16666666666665</v>
      </c>
      <c r="O210">
        <f t="shared" si="75"/>
        <v>23.916666666666675</v>
      </c>
      <c r="P210">
        <f t="shared" si="76"/>
        <v>23.916666666666675</v>
      </c>
      <c r="Q210">
        <f t="shared" si="77"/>
        <v>2.16666666666665</v>
      </c>
      <c r="R210">
        <f t="shared" si="78"/>
        <v>23.916666666666675</v>
      </c>
      <c r="S210" s="2">
        <f t="shared" si="79"/>
        <v>99.99999999999999</v>
      </c>
      <c r="T210">
        <f t="shared" si="80"/>
        <v>-8.719904729775754</v>
      </c>
      <c r="U210">
        <f t="shared" si="85"/>
        <v>44.45084770641034</v>
      </c>
      <c r="V210">
        <f t="shared" si="86"/>
        <v>-3.576865848352604</v>
      </c>
      <c r="W210">
        <f t="shared" si="87"/>
        <v>-3.576865848352604</v>
      </c>
      <c r="X210">
        <f t="shared" si="88"/>
        <v>44.45084770641034</v>
      </c>
      <c r="Y210">
        <f t="shared" si="89"/>
        <v>-8.719904729775754</v>
      </c>
      <c r="Z210">
        <f t="shared" si="81"/>
        <v>128.61630851312793</v>
      </c>
      <c r="AA210">
        <f t="shared" si="82"/>
        <v>6</v>
      </c>
      <c r="AB210">
        <f t="shared" si="83"/>
        <v>100</v>
      </c>
      <c r="AC210">
        <f t="shared" si="67"/>
        <v>35</v>
      </c>
      <c r="AD210">
        <f t="shared" si="68"/>
        <v>5</v>
      </c>
      <c r="AE210">
        <f t="shared" si="69"/>
        <v>3000</v>
      </c>
      <c r="AF210">
        <f t="shared" si="70"/>
        <v>1.0116666666666667</v>
      </c>
      <c r="AG210">
        <f t="shared" si="84"/>
        <v>127.1330891398299</v>
      </c>
      <c r="AH210">
        <f t="shared" si="71"/>
        <v>9.656382154959247E-26</v>
      </c>
    </row>
    <row r="211" spans="2:34" ht="12.75">
      <c r="B211">
        <v>0.119999999999999</v>
      </c>
      <c r="C211">
        <v>0</v>
      </c>
      <c r="D211">
        <v>1</v>
      </c>
      <c r="E211">
        <v>0</v>
      </c>
      <c r="F211">
        <f t="shared" si="61"/>
        <v>0.24000000000000007</v>
      </c>
      <c r="G211">
        <f t="shared" si="62"/>
        <v>0.01999999999999983</v>
      </c>
      <c r="H211">
        <f t="shared" si="63"/>
        <v>0.24000000000000007</v>
      </c>
      <c r="I211">
        <f t="shared" si="64"/>
        <v>0.24000000000000007</v>
      </c>
      <c r="J211">
        <f t="shared" si="65"/>
        <v>0.01999999999999983</v>
      </c>
      <c r="K211">
        <f t="shared" si="66"/>
        <v>0.24000000000000007</v>
      </c>
      <c r="L211" s="2">
        <f t="shared" si="72"/>
        <v>1</v>
      </c>
      <c r="M211">
        <f t="shared" si="73"/>
        <v>24.000000000000007</v>
      </c>
      <c r="N211">
        <f t="shared" si="74"/>
        <v>1.9999999999999831</v>
      </c>
      <c r="O211">
        <f t="shared" si="75"/>
        <v>24.000000000000007</v>
      </c>
      <c r="P211">
        <f t="shared" si="76"/>
        <v>24.000000000000007</v>
      </c>
      <c r="Q211">
        <f t="shared" si="77"/>
        <v>1.9999999999999831</v>
      </c>
      <c r="R211">
        <f t="shared" si="78"/>
        <v>24.000000000000007</v>
      </c>
      <c r="S211" s="2">
        <f t="shared" si="79"/>
        <v>100</v>
      </c>
      <c r="T211">
        <f t="shared" si="80"/>
        <v>-8.754687373539003</v>
      </c>
      <c r="U211">
        <f t="shared" si="85"/>
        <v>46.051701859881085</v>
      </c>
      <c r="V211">
        <f t="shared" si="86"/>
        <v>-3.6464311358790997</v>
      </c>
      <c r="W211">
        <f t="shared" si="87"/>
        <v>-3.6464311358790997</v>
      </c>
      <c r="X211">
        <f t="shared" si="88"/>
        <v>46.051701859881085</v>
      </c>
      <c r="Y211">
        <f t="shared" si="89"/>
        <v>-8.754687373539003</v>
      </c>
      <c r="Z211">
        <f t="shared" si="81"/>
        <v>134.60233340185195</v>
      </c>
      <c r="AA211">
        <f t="shared" si="82"/>
        <v>6</v>
      </c>
      <c r="AB211">
        <f t="shared" si="83"/>
        <v>100</v>
      </c>
      <c r="AC211">
        <f t="shared" si="67"/>
        <v>35</v>
      </c>
      <c r="AD211">
        <f t="shared" si="68"/>
        <v>5</v>
      </c>
      <c r="AE211">
        <f t="shared" si="69"/>
        <v>3000</v>
      </c>
      <c r="AF211">
        <f t="shared" si="70"/>
        <v>1.0116666666666667</v>
      </c>
      <c r="AG211">
        <f t="shared" si="84"/>
        <v>133.05008244005134</v>
      </c>
      <c r="AH211">
        <f t="shared" si="71"/>
        <v>5.3596733414751455E-27</v>
      </c>
    </row>
    <row r="212" spans="2:34" ht="12.75">
      <c r="B212">
        <v>0.109999999999999</v>
      </c>
      <c r="C212">
        <v>0</v>
      </c>
      <c r="D212">
        <v>1</v>
      </c>
      <c r="E212">
        <v>0</v>
      </c>
      <c r="F212">
        <f t="shared" si="61"/>
        <v>0.24083333333333343</v>
      </c>
      <c r="G212">
        <f t="shared" si="62"/>
        <v>0.018333333333333167</v>
      </c>
      <c r="H212">
        <f t="shared" si="63"/>
        <v>0.24083333333333343</v>
      </c>
      <c r="I212">
        <f t="shared" si="64"/>
        <v>0.24083333333333343</v>
      </c>
      <c r="J212">
        <f t="shared" si="65"/>
        <v>0.018333333333333167</v>
      </c>
      <c r="K212">
        <f t="shared" si="66"/>
        <v>0.24083333333333343</v>
      </c>
      <c r="L212" s="2">
        <f t="shared" si="72"/>
        <v>1</v>
      </c>
      <c r="M212">
        <f t="shared" si="73"/>
        <v>24.083333333333343</v>
      </c>
      <c r="N212">
        <f t="shared" si="74"/>
        <v>1.8333333333333166</v>
      </c>
      <c r="O212">
        <f t="shared" si="75"/>
        <v>24.083333333333343</v>
      </c>
      <c r="P212">
        <f t="shared" si="76"/>
        <v>24.083333333333343</v>
      </c>
      <c r="Q212">
        <f t="shared" si="77"/>
        <v>1.8333333333333166</v>
      </c>
      <c r="R212">
        <f t="shared" si="78"/>
        <v>24.083333333333343</v>
      </c>
      <c r="S212" s="2">
        <f t="shared" si="79"/>
        <v>100</v>
      </c>
      <c r="T212">
        <f t="shared" si="80"/>
        <v>-8.789349453303867</v>
      </c>
      <c r="U212">
        <f t="shared" si="85"/>
        <v>47.79192939967369</v>
      </c>
      <c r="V212">
        <f t="shared" si="86"/>
        <v>-3.7157552954088264</v>
      </c>
      <c r="W212">
        <f t="shared" si="87"/>
        <v>-3.7157552954088264</v>
      </c>
      <c r="X212">
        <f t="shared" si="88"/>
        <v>47.79192939967369</v>
      </c>
      <c r="Y212">
        <f t="shared" si="89"/>
        <v>-8.789349453303867</v>
      </c>
      <c r="Z212">
        <f t="shared" si="81"/>
        <v>141.14729860384398</v>
      </c>
      <c r="AA212">
        <f t="shared" si="82"/>
        <v>6</v>
      </c>
      <c r="AB212">
        <f t="shared" si="83"/>
        <v>100</v>
      </c>
      <c r="AC212">
        <f t="shared" si="67"/>
        <v>35</v>
      </c>
      <c r="AD212">
        <f t="shared" si="68"/>
        <v>5</v>
      </c>
      <c r="AE212">
        <f t="shared" si="69"/>
        <v>3000</v>
      </c>
      <c r="AF212">
        <f t="shared" si="70"/>
        <v>1.0116666666666667</v>
      </c>
      <c r="AG212">
        <f t="shared" si="84"/>
        <v>139.51957028386553</v>
      </c>
      <c r="AH212">
        <f t="shared" si="71"/>
        <v>2.263529654964896E-28</v>
      </c>
    </row>
    <row r="213" spans="2:34" ht="12.75">
      <c r="B213">
        <v>0.099999999999999</v>
      </c>
      <c r="C213">
        <v>0</v>
      </c>
      <c r="D213">
        <v>1</v>
      </c>
      <c r="E213">
        <v>0</v>
      </c>
      <c r="F213">
        <f t="shared" si="61"/>
        <v>0.24166666666666675</v>
      </c>
      <c r="G213">
        <f t="shared" si="62"/>
        <v>0.0166666666666665</v>
      </c>
      <c r="H213">
        <f t="shared" si="63"/>
        <v>0.24166666666666675</v>
      </c>
      <c r="I213">
        <f t="shared" si="64"/>
        <v>0.24166666666666675</v>
      </c>
      <c r="J213">
        <f t="shared" si="65"/>
        <v>0.0166666666666665</v>
      </c>
      <c r="K213">
        <f t="shared" si="66"/>
        <v>0.24166666666666675</v>
      </c>
      <c r="L213" s="2">
        <f t="shared" si="72"/>
        <v>1</v>
      </c>
      <c r="M213">
        <f t="shared" si="73"/>
        <v>24.166666666666675</v>
      </c>
      <c r="N213">
        <f t="shared" si="74"/>
        <v>1.66666666666665</v>
      </c>
      <c r="O213">
        <f t="shared" si="75"/>
        <v>24.166666666666675</v>
      </c>
      <c r="P213">
        <f t="shared" si="76"/>
        <v>24.166666666666675</v>
      </c>
      <c r="Q213">
        <f t="shared" si="77"/>
        <v>1.66666666666665</v>
      </c>
      <c r="R213">
        <f t="shared" si="78"/>
        <v>24.166666666666675</v>
      </c>
      <c r="S213" s="2">
        <f t="shared" si="79"/>
        <v>99.99999999999999</v>
      </c>
      <c r="T213">
        <f t="shared" si="80"/>
        <v>-8.82389180198474</v>
      </c>
      <c r="U213">
        <f t="shared" si="85"/>
        <v>49.698132995760204</v>
      </c>
      <c r="V213">
        <f t="shared" si="86"/>
        <v>-3.784839992770574</v>
      </c>
      <c r="W213">
        <f t="shared" si="87"/>
        <v>-3.784839992770574</v>
      </c>
      <c r="X213">
        <f t="shared" si="88"/>
        <v>49.698132995760204</v>
      </c>
      <c r="Y213">
        <f t="shared" si="89"/>
        <v>-8.82389180198474</v>
      </c>
      <c r="Z213">
        <f t="shared" si="81"/>
        <v>148.35760480401956</v>
      </c>
      <c r="AA213">
        <f t="shared" si="82"/>
        <v>6</v>
      </c>
      <c r="AB213">
        <f t="shared" si="83"/>
        <v>100</v>
      </c>
      <c r="AC213">
        <f t="shared" si="67"/>
        <v>35</v>
      </c>
      <c r="AD213">
        <f t="shared" si="68"/>
        <v>5</v>
      </c>
      <c r="AE213">
        <f t="shared" si="69"/>
        <v>3000</v>
      </c>
      <c r="AF213">
        <f t="shared" si="70"/>
        <v>1.0116666666666667</v>
      </c>
      <c r="AG213">
        <f t="shared" si="84"/>
        <v>146.6467263301676</v>
      </c>
      <c r="AH213">
        <f t="shared" si="71"/>
        <v>6.90476918602985E-30</v>
      </c>
    </row>
    <row r="214" spans="2:34" ht="12.75">
      <c r="B214">
        <v>0.089999999999999</v>
      </c>
      <c r="C214">
        <v>0</v>
      </c>
      <c r="D214">
        <v>1</v>
      </c>
      <c r="E214">
        <v>0</v>
      </c>
      <c r="F214">
        <f aca="true" t="shared" si="90" ref="F214:F277">$B214*$C$10+(1-$B214)*($C214*$D$10+$D214*$E$10+$E214*$F$10)</f>
        <v>0.2425000000000001</v>
      </c>
      <c r="G214">
        <f aca="true" t="shared" si="91" ref="G214:G277">$B214*$C$11+(1-$B214)*($C214*$D$11+$D214*$E$11+$E214*$F$11)</f>
        <v>0.014999999999999833</v>
      </c>
      <c r="H214">
        <f aca="true" t="shared" si="92" ref="H214:H277">$B214*$C$12+(1-$B214)*($C214*$D$12+$D214*$E$12+$E214*$F$12)</f>
        <v>0.2425000000000001</v>
      </c>
      <c r="I214">
        <f aca="true" t="shared" si="93" ref="I214:I277">$B214*$C$13+(1-$B214)*($C214*$D$13+$D214*$E$13+$E214*$F$13)</f>
        <v>0.2425000000000001</v>
      </c>
      <c r="J214">
        <f aca="true" t="shared" si="94" ref="J214:J277">$B214*$C$14+(1-$B214)*($C214*$D$14+$D214*$E$14+$E214*$F$14)</f>
        <v>0.014999999999999833</v>
      </c>
      <c r="K214">
        <f aca="true" t="shared" si="95" ref="K214:K277">$B214*$C$15+(1-$B214)*($C214*$D$15+$D214*$E$15+$E214*$F$15)</f>
        <v>0.2425000000000001</v>
      </c>
      <c r="L214" s="2">
        <f t="shared" si="72"/>
        <v>1</v>
      </c>
      <c r="M214">
        <f t="shared" si="73"/>
        <v>24.25000000000001</v>
      </c>
      <c r="N214">
        <f t="shared" si="74"/>
        <v>1.4999999999999833</v>
      </c>
      <c r="O214">
        <f t="shared" si="75"/>
        <v>24.25000000000001</v>
      </c>
      <c r="P214">
        <f t="shared" si="76"/>
        <v>24.25000000000001</v>
      </c>
      <c r="Q214">
        <f t="shared" si="77"/>
        <v>1.4999999999999833</v>
      </c>
      <c r="R214">
        <f t="shared" si="78"/>
        <v>24.25000000000001</v>
      </c>
      <c r="S214" s="2">
        <f t="shared" si="79"/>
        <v>100.00000000000001</v>
      </c>
      <c r="T214">
        <f t="shared" si="80"/>
        <v>-8.85831524389447</v>
      </c>
      <c r="U214">
        <f t="shared" si="85"/>
        <v>51.805343308916754</v>
      </c>
      <c r="V214">
        <f t="shared" si="86"/>
        <v>-3.853686876590033</v>
      </c>
      <c r="W214">
        <f t="shared" si="87"/>
        <v>-3.853686876590033</v>
      </c>
      <c r="X214">
        <f t="shared" si="88"/>
        <v>51.805343308916754</v>
      </c>
      <c r="Y214">
        <f t="shared" si="89"/>
        <v>-8.85831524389447</v>
      </c>
      <c r="Z214">
        <f t="shared" si="81"/>
        <v>156.37336475372902</v>
      </c>
      <c r="AA214">
        <f t="shared" si="82"/>
        <v>6</v>
      </c>
      <c r="AB214">
        <f t="shared" si="83"/>
        <v>100</v>
      </c>
      <c r="AC214">
        <f aca="true" t="shared" si="96" ref="AC214:AC277">AA214^2-1</f>
        <v>35</v>
      </c>
      <c r="AD214">
        <f aca="true" t="shared" si="97" ref="AD214:AD277">AA214-1</f>
        <v>5</v>
      </c>
      <c r="AE214">
        <f aca="true" t="shared" si="98" ref="AE214:AE277">6*AB214*AD214</f>
        <v>3000</v>
      </c>
      <c r="AF214">
        <f aca="true" t="shared" si="99" ref="AF214:AF277">1+AC214/AE214</f>
        <v>1.0116666666666667</v>
      </c>
      <c r="AG214">
        <f t="shared" si="84"/>
        <v>154.57004753251633</v>
      </c>
      <c r="AH214">
        <f aca="true" t="shared" si="100" ref="AH214:AH277">CHIDIST(AG214,AD214)</f>
        <v>1.4205251884222566E-31</v>
      </c>
    </row>
    <row r="215" spans="2:34" ht="12.75">
      <c r="B215">
        <v>0.079999999999999</v>
      </c>
      <c r="C215">
        <v>0</v>
      </c>
      <c r="D215">
        <v>1</v>
      </c>
      <c r="E215">
        <v>0</v>
      </c>
      <c r="F215">
        <f t="shared" si="90"/>
        <v>0.24333333333333343</v>
      </c>
      <c r="G215">
        <f t="shared" si="91"/>
        <v>0.013333333333333166</v>
      </c>
      <c r="H215">
        <f t="shared" si="92"/>
        <v>0.24333333333333343</v>
      </c>
      <c r="I215">
        <f t="shared" si="93"/>
        <v>0.24333333333333343</v>
      </c>
      <c r="J215">
        <f t="shared" si="94"/>
        <v>0.013333333333333166</v>
      </c>
      <c r="K215">
        <f t="shared" si="95"/>
        <v>0.24333333333333343</v>
      </c>
      <c r="L215" s="2">
        <f aca="true" t="shared" si="101" ref="L215:L278">SUM(F215:K215)</f>
        <v>1</v>
      </c>
      <c r="M215">
        <f aca="true" t="shared" si="102" ref="M215:M278">F215*$K$16</f>
        <v>24.333333333333343</v>
      </c>
      <c r="N215">
        <f aca="true" t="shared" si="103" ref="N215:N278">G215*$K$16</f>
        <v>1.3333333333333166</v>
      </c>
      <c r="O215">
        <f aca="true" t="shared" si="104" ref="O215:O278">H215*$K$16</f>
        <v>24.333333333333343</v>
      </c>
      <c r="P215">
        <f aca="true" t="shared" si="105" ref="P215:P278">I215*$K$16</f>
        <v>24.333333333333343</v>
      </c>
      <c r="Q215">
        <f aca="true" t="shared" si="106" ref="Q215:Q278">J215*$K$16</f>
        <v>1.3333333333333166</v>
      </c>
      <c r="R215">
        <f aca="true" t="shared" si="107" ref="R215:R278">K215*$K$16</f>
        <v>24.333333333333343</v>
      </c>
      <c r="S215" s="2">
        <f aca="true" t="shared" si="108" ref="S215:S278">SUM(M215:R215)</f>
        <v>100</v>
      </c>
      <c r="T215">
        <f aca="true" t="shared" si="109" ref="T215:T278">IF(M215=0,IF(M$19&lt;1,0,999999),M$19*(LN(M$19/M215)))</f>
        <v>-8.892620594862361</v>
      </c>
      <c r="U215">
        <f t="shared" si="85"/>
        <v>54.16100402204445</v>
      </c>
      <c r="V215">
        <f t="shared" si="86"/>
        <v>-3.922297578525815</v>
      </c>
      <c r="W215">
        <f t="shared" si="87"/>
        <v>-3.922297578525815</v>
      </c>
      <c r="X215">
        <f t="shared" si="88"/>
        <v>54.16100402204445</v>
      </c>
      <c r="Y215">
        <f t="shared" si="89"/>
        <v>-8.892620594862361</v>
      </c>
      <c r="Z215">
        <f aca="true" t="shared" si="110" ref="Z215:Z278">2*SUM(T215:Y215)</f>
        <v>165.3843433946251</v>
      </c>
      <c r="AA215">
        <f aca="true" t="shared" si="111" ref="AA215:AA278">COUNTA(M215:R215)</f>
        <v>6</v>
      </c>
      <c r="AB215">
        <f aca="true" t="shared" si="112" ref="AB215:AB278">$K$16</f>
        <v>100</v>
      </c>
      <c r="AC215">
        <f t="shared" si="96"/>
        <v>35</v>
      </c>
      <c r="AD215">
        <f t="shared" si="97"/>
        <v>5</v>
      </c>
      <c r="AE215">
        <f t="shared" si="98"/>
        <v>3000</v>
      </c>
      <c r="AF215">
        <f t="shared" si="99"/>
        <v>1.0116666666666667</v>
      </c>
      <c r="AG215">
        <f aca="true" t="shared" si="113" ref="AG215:AG278">Z215/AF215</f>
        <v>163.4771104394976</v>
      </c>
      <c r="AH215">
        <f t="shared" si="100"/>
        <v>1.796163656901675E-33</v>
      </c>
    </row>
    <row r="216" spans="2:34" ht="12.75">
      <c r="B216">
        <v>0.069999999999999</v>
      </c>
      <c r="C216">
        <v>0</v>
      </c>
      <c r="D216">
        <v>1</v>
      </c>
      <c r="E216">
        <v>0</v>
      </c>
      <c r="F216">
        <f t="shared" si="90"/>
        <v>0.24416666666666675</v>
      </c>
      <c r="G216">
        <f t="shared" si="91"/>
        <v>0.011666666666666499</v>
      </c>
      <c r="H216">
        <f t="shared" si="92"/>
        <v>0.24416666666666675</v>
      </c>
      <c r="I216">
        <f t="shared" si="93"/>
        <v>0.24416666666666675</v>
      </c>
      <c r="J216">
        <f t="shared" si="94"/>
        <v>0.011666666666666499</v>
      </c>
      <c r="K216">
        <f t="shared" si="95"/>
        <v>0.24416666666666675</v>
      </c>
      <c r="L216" s="2">
        <f t="shared" si="101"/>
        <v>1</v>
      </c>
      <c r="M216">
        <f t="shared" si="102"/>
        <v>24.416666666666675</v>
      </c>
      <c r="N216">
        <f t="shared" si="103"/>
        <v>1.1666666666666499</v>
      </c>
      <c r="O216">
        <f t="shared" si="104"/>
        <v>24.416666666666675</v>
      </c>
      <c r="P216">
        <f t="shared" si="105"/>
        <v>24.416666666666675</v>
      </c>
      <c r="Q216">
        <f t="shared" si="106"/>
        <v>1.1666666666666499</v>
      </c>
      <c r="R216">
        <f t="shared" si="107"/>
        <v>24.416666666666675</v>
      </c>
      <c r="S216" s="2">
        <f t="shared" si="108"/>
        <v>99.99999999999999</v>
      </c>
      <c r="T216">
        <f t="shared" si="109"/>
        <v>-8.926808662350217</v>
      </c>
      <c r="U216">
        <f t="shared" si="85"/>
        <v>56.83163187453494</v>
      </c>
      <c r="V216">
        <f t="shared" si="86"/>
        <v>-3.9906737135015264</v>
      </c>
      <c r="W216">
        <f t="shared" si="87"/>
        <v>-3.9906737135015264</v>
      </c>
      <c r="X216">
        <f t="shared" si="88"/>
        <v>56.83163187453494</v>
      </c>
      <c r="Y216">
        <f t="shared" si="89"/>
        <v>-8.926808662350217</v>
      </c>
      <c r="Z216">
        <f t="shared" si="110"/>
        <v>175.65659799473278</v>
      </c>
      <c r="AA216">
        <f t="shared" si="111"/>
        <v>6</v>
      </c>
      <c r="AB216">
        <f t="shared" si="112"/>
        <v>100</v>
      </c>
      <c r="AC216">
        <f t="shared" si="96"/>
        <v>35</v>
      </c>
      <c r="AD216">
        <f t="shared" si="97"/>
        <v>5</v>
      </c>
      <c r="AE216">
        <f t="shared" si="98"/>
        <v>3000</v>
      </c>
      <c r="AF216">
        <f t="shared" si="99"/>
        <v>1.0116666666666667</v>
      </c>
      <c r="AG216">
        <f t="shared" si="113"/>
        <v>173.63090411340966</v>
      </c>
      <c r="AH216">
        <f t="shared" si="100"/>
        <v>1.2253763100204103E-35</v>
      </c>
    </row>
    <row r="217" spans="2:34" ht="12.75">
      <c r="B217">
        <v>0.0599999999999991</v>
      </c>
      <c r="C217">
        <v>0</v>
      </c>
      <c r="D217">
        <v>1</v>
      </c>
      <c r="E217">
        <v>0</v>
      </c>
      <c r="F217">
        <f t="shared" si="90"/>
        <v>0.24500000000000008</v>
      </c>
      <c r="G217">
        <f t="shared" si="91"/>
        <v>0.00999999999999985</v>
      </c>
      <c r="H217">
        <f t="shared" si="92"/>
        <v>0.24500000000000008</v>
      </c>
      <c r="I217">
        <f t="shared" si="93"/>
        <v>0.24500000000000008</v>
      </c>
      <c r="J217">
        <f t="shared" si="94"/>
        <v>0.00999999999999985</v>
      </c>
      <c r="K217">
        <f t="shared" si="95"/>
        <v>0.24500000000000008</v>
      </c>
      <c r="L217" s="2">
        <f t="shared" si="101"/>
        <v>1</v>
      </c>
      <c r="M217">
        <f t="shared" si="102"/>
        <v>24.500000000000007</v>
      </c>
      <c r="N217">
        <f t="shared" si="103"/>
        <v>0.9999999999999849</v>
      </c>
      <c r="O217">
        <f t="shared" si="104"/>
        <v>24.500000000000007</v>
      </c>
      <c r="P217">
        <f t="shared" si="105"/>
        <v>24.500000000000007</v>
      </c>
      <c r="Q217">
        <f t="shared" si="106"/>
        <v>0.9999999999999849</v>
      </c>
      <c r="R217">
        <f t="shared" si="107"/>
        <v>24.500000000000007</v>
      </c>
      <c r="S217" s="2">
        <f t="shared" si="108"/>
        <v>100</v>
      </c>
      <c r="T217">
        <f t="shared" si="109"/>
        <v>-8.960880245566358</v>
      </c>
      <c r="U217">
        <f t="shared" si="85"/>
        <v>59.91464547108012</v>
      </c>
      <c r="V217">
        <f t="shared" si="86"/>
        <v>-4.058816879933811</v>
      </c>
      <c r="W217">
        <f t="shared" si="87"/>
        <v>-4.058816879933811</v>
      </c>
      <c r="X217">
        <f t="shared" si="88"/>
        <v>59.91464547108012</v>
      </c>
      <c r="Y217">
        <f t="shared" si="89"/>
        <v>-8.960880245566358</v>
      </c>
      <c r="Z217">
        <f t="shared" si="110"/>
        <v>187.5797933823198</v>
      </c>
      <c r="AA217">
        <f t="shared" si="111"/>
        <v>6</v>
      </c>
      <c r="AB217">
        <f t="shared" si="112"/>
        <v>100</v>
      </c>
      <c r="AC217">
        <f t="shared" si="96"/>
        <v>35</v>
      </c>
      <c r="AD217">
        <f t="shared" si="97"/>
        <v>5</v>
      </c>
      <c r="AE217">
        <f t="shared" si="98"/>
        <v>3000</v>
      </c>
      <c r="AF217">
        <f t="shared" si="99"/>
        <v>1.0116666666666667</v>
      </c>
      <c r="AG217">
        <f t="shared" si="113"/>
        <v>185.41659971893225</v>
      </c>
      <c r="AH217">
        <f t="shared" si="100"/>
        <v>3.726887760990008E-38</v>
      </c>
    </row>
    <row r="218" spans="2:34" ht="12.75">
      <c r="B218">
        <v>0.049999999999999</v>
      </c>
      <c r="C218">
        <v>0</v>
      </c>
      <c r="D218">
        <v>1</v>
      </c>
      <c r="E218">
        <v>0</v>
      </c>
      <c r="F218">
        <f t="shared" si="90"/>
        <v>0.2458333333333334</v>
      </c>
      <c r="G218">
        <f t="shared" si="91"/>
        <v>0.008333333333333165</v>
      </c>
      <c r="H218">
        <f t="shared" si="92"/>
        <v>0.2458333333333334</v>
      </c>
      <c r="I218">
        <f t="shared" si="93"/>
        <v>0.2458333333333334</v>
      </c>
      <c r="J218">
        <f t="shared" si="94"/>
        <v>0.008333333333333165</v>
      </c>
      <c r="K218">
        <f t="shared" si="95"/>
        <v>0.2458333333333334</v>
      </c>
      <c r="L218" s="2">
        <f t="shared" si="101"/>
        <v>1</v>
      </c>
      <c r="M218">
        <f t="shared" si="102"/>
        <v>24.58333333333334</v>
      </c>
      <c r="N218">
        <f t="shared" si="103"/>
        <v>0.8333333333333165</v>
      </c>
      <c r="O218">
        <f t="shared" si="104"/>
        <v>24.58333333333334</v>
      </c>
      <c r="P218">
        <f t="shared" si="105"/>
        <v>24.58333333333334</v>
      </c>
      <c r="Q218">
        <f t="shared" si="106"/>
        <v>0.8333333333333165</v>
      </c>
      <c r="R218">
        <f t="shared" si="107"/>
        <v>24.58333333333334</v>
      </c>
      <c r="S218" s="2">
        <f t="shared" si="108"/>
        <v>100</v>
      </c>
      <c r="T218">
        <f t="shared" si="109"/>
        <v>-8.99483613557774</v>
      </c>
      <c r="U218">
        <f t="shared" si="85"/>
        <v>63.56107660695932</v>
      </c>
      <c r="V218">
        <f t="shared" si="86"/>
        <v>-4.126728659956575</v>
      </c>
      <c r="W218">
        <f t="shared" si="87"/>
        <v>-4.126728659956575</v>
      </c>
      <c r="X218">
        <f t="shared" si="88"/>
        <v>63.56107660695932</v>
      </c>
      <c r="Y218">
        <f t="shared" si="89"/>
        <v>-8.99483613557774</v>
      </c>
      <c r="Z218">
        <f t="shared" si="110"/>
        <v>201.7580472457</v>
      </c>
      <c r="AA218">
        <f t="shared" si="111"/>
        <v>6</v>
      </c>
      <c r="AB218">
        <f t="shared" si="112"/>
        <v>100</v>
      </c>
      <c r="AC218">
        <f t="shared" si="96"/>
        <v>35</v>
      </c>
      <c r="AD218">
        <f t="shared" si="97"/>
        <v>5</v>
      </c>
      <c r="AE218">
        <f t="shared" si="98"/>
        <v>3000</v>
      </c>
      <c r="AF218">
        <f t="shared" si="99"/>
        <v>1.0116666666666667</v>
      </c>
      <c r="AG218">
        <f t="shared" si="113"/>
        <v>199.43134818355847</v>
      </c>
      <c r="AH218">
        <f t="shared" si="100"/>
        <v>3.75887930908653E-41</v>
      </c>
    </row>
    <row r="219" spans="2:34" ht="12.75">
      <c r="B219">
        <v>0.039999999999999</v>
      </c>
      <c r="C219">
        <v>0</v>
      </c>
      <c r="D219">
        <v>1</v>
      </c>
      <c r="E219">
        <v>0</v>
      </c>
      <c r="F219">
        <f t="shared" si="90"/>
        <v>0.24666666666666673</v>
      </c>
      <c r="G219">
        <f t="shared" si="91"/>
        <v>0.0066666666666665</v>
      </c>
      <c r="H219">
        <f t="shared" si="92"/>
        <v>0.24666666666666673</v>
      </c>
      <c r="I219">
        <f t="shared" si="93"/>
        <v>0.24666666666666673</v>
      </c>
      <c r="J219">
        <f t="shared" si="94"/>
        <v>0.0066666666666665</v>
      </c>
      <c r="K219">
        <f t="shared" si="95"/>
        <v>0.24666666666666673</v>
      </c>
      <c r="L219" s="2">
        <f t="shared" si="101"/>
        <v>0.9999999999999999</v>
      </c>
      <c r="M219">
        <f t="shared" si="102"/>
        <v>24.66666666666667</v>
      </c>
      <c r="N219">
        <f t="shared" si="103"/>
        <v>0.66666666666665</v>
      </c>
      <c r="O219">
        <f t="shared" si="104"/>
        <v>24.66666666666667</v>
      </c>
      <c r="P219">
        <f t="shared" si="105"/>
        <v>24.66666666666667</v>
      </c>
      <c r="Q219">
        <f t="shared" si="106"/>
        <v>0.66666666666665</v>
      </c>
      <c r="R219">
        <f t="shared" si="107"/>
        <v>24.66666666666667</v>
      </c>
      <c r="S219" s="2">
        <f t="shared" si="108"/>
        <v>99.99999999999997</v>
      </c>
      <c r="T219">
        <f t="shared" si="109"/>
        <v>-9.028677115420146</v>
      </c>
      <c r="U219">
        <f t="shared" si="85"/>
        <v>68.02394763324361</v>
      </c>
      <c r="V219">
        <f t="shared" si="86"/>
        <v>-4.194410619641386</v>
      </c>
      <c r="W219">
        <f t="shared" si="87"/>
        <v>-4.194410619641386</v>
      </c>
      <c r="X219">
        <f t="shared" si="88"/>
        <v>68.02394763324361</v>
      </c>
      <c r="Y219">
        <f t="shared" si="89"/>
        <v>-9.028677115420146</v>
      </c>
      <c r="Z219">
        <f t="shared" si="110"/>
        <v>219.20343959272827</v>
      </c>
      <c r="AA219">
        <f t="shared" si="111"/>
        <v>6</v>
      </c>
      <c r="AB219">
        <f t="shared" si="112"/>
        <v>100</v>
      </c>
      <c r="AC219">
        <f t="shared" si="96"/>
        <v>35</v>
      </c>
      <c r="AD219">
        <f t="shared" si="97"/>
        <v>5</v>
      </c>
      <c r="AE219">
        <f t="shared" si="98"/>
        <v>3000</v>
      </c>
      <c r="AF219">
        <f t="shared" si="99"/>
        <v>1.0116666666666667</v>
      </c>
      <c r="AG219">
        <f t="shared" si="113"/>
        <v>216.67555808177423</v>
      </c>
      <c r="AH219">
        <f t="shared" si="100"/>
        <v>7.656550211342515E-45</v>
      </c>
    </row>
    <row r="220" spans="2:34" ht="12.75">
      <c r="B220">
        <v>0.029999999999999</v>
      </c>
      <c r="C220">
        <v>0</v>
      </c>
      <c r="D220">
        <v>1</v>
      </c>
      <c r="E220">
        <v>0</v>
      </c>
      <c r="F220">
        <f t="shared" si="90"/>
        <v>0.24750000000000008</v>
      </c>
      <c r="G220">
        <f t="shared" si="91"/>
        <v>0.004999999999999833</v>
      </c>
      <c r="H220">
        <f t="shared" si="92"/>
        <v>0.24750000000000008</v>
      </c>
      <c r="I220">
        <f t="shared" si="93"/>
        <v>0.24750000000000008</v>
      </c>
      <c r="J220">
        <f t="shared" si="94"/>
        <v>0.004999999999999833</v>
      </c>
      <c r="K220">
        <f t="shared" si="95"/>
        <v>0.24750000000000008</v>
      </c>
      <c r="L220" s="2">
        <f t="shared" si="101"/>
        <v>0.9999999999999999</v>
      </c>
      <c r="M220">
        <f t="shared" si="102"/>
        <v>24.750000000000007</v>
      </c>
      <c r="N220">
        <f t="shared" si="103"/>
        <v>0.4999999999999833</v>
      </c>
      <c r="O220">
        <f t="shared" si="104"/>
        <v>24.750000000000007</v>
      </c>
      <c r="P220">
        <f t="shared" si="105"/>
        <v>24.750000000000007</v>
      </c>
      <c r="Q220">
        <f t="shared" si="106"/>
        <v>0.4999999999999833</v>
      </c>
      <c r="R220">
        <f t="shared" si="107"/>
        <v>24.750000000000007</v>
      </c>
      <c r="S220" s="2">
        <f t="shared" si="108"/>
        <v>100</v>
      </c>
      <c r="T220">
        <f t="shared" si="109"/>
        <v>-9.062403960206538</v>
      </c>
      <c r="U220">
        <f t="shared" si="85"/>
        <v>73.77758908227939</v>
      </c>
      <c r="V220">
        <f t="shared" si="86"/>
        <v>-4.261864309214173</v>
      </c>
      <c r="W220">
        <f t="shared" si="87"/>
        <v>-4.261864309214173</v>
      </c>
      <c r="X220">
        <f t="shared" si="88"/>
        <v>73.77758908227939</v>
      </c>
      <c r="Y220">
        <f t="shared" si="89"/>
        <v>-9.062403960206538</v>
      </c>
      <c r="Z220">
        <f t="shared" si="110"/>
        <v>241.81328325143468</v>
      </c>
      <c r="AA220">
        <f t="shared" si="111"/>
        <v>6</v>
      </c>
      <c r="AB220">
        <f t="shared" si="112"/>
        <v>100</v>
      </c>
      <c r="AC220">
        <f t="shared" si="96"/>
        <v>35</v>
      </c>
      <c r="AD220">
        <f t="shared" si="97"/>
        <v>5</v>
      </c>
      <c r="AE220">
        <f t="shared" si="98"/>
        <v>3000</v>
      </c>
      <c r="AF220">
        <f t="shared" si="99"/>
        <v>1.0116666666666667</v>
      </c>
      <c r="AG220">
        <f t="shared" si="113"/>
        <v>239.02466219252193</v>
      </c>
      <c r="AH220">
        <f t="shared" si="100"/>
        <v>1.2427286181658324E-49</v>
      </c>
    </row>
    <row r="221" spans="2:34" ht="12.75">
      <c r="B221">
        <v>0.019999999999999</v>
      </c>
      <c r="C221">
        <v>0</v>
      </c>
      <c r="D221">
        <v>1</v>
      </c>
      <c r="E221">
        <v>0</v>
      </c>
      <c r="F221">
        <f t="shared" si="90"/>
        <v>0.2483333333333334</v>
      </c>
      <c r="G221">
        <f t="shared" si="91"/>
        <v>0.0033333333333331666</v>
      </c>
      <c r="H221">
        <f t="shared" si="92"/>
        <v>0.2483333333333334</v>
      </c>
      <c r="I221">
        <f t="shared" si="93"/>
        <v>0.2483333333333334</v>
      </c>
      <c r="J221">
        <f t="shared" si="94"/>
        <v>0.0033333333333331666</v>
      </c>
      <c r="K221">
        <f t="shared" si="95"/>
        <v>0.2483333333333334</v>
      </c>
      <c r="L221" s="2">
        <f t="shared" si="101"/>
        <v>1</v>
      </c>
      <c r="M221">
        <f t="shared" si="102"/>
        <v>24.83333333333334</v>
      </c>
      <c r="N221">
        <f t="shared" si="103"/>
        <v>0.33333333333331666</v>
      </c>
      <c r="O221">
        <f t="shared" si="104"/>
        <v>24.83333333333334</v>
      </c>
      <c r="P221">
        <f t="shared" si="105"/>
        <v>24.83333333333334</v>
      </c>
      <c r="Q221">
        <f t="shared" si="106"/>
        <v>0.33333333333331666</v>
      </c>
      <c r="R221">
        <f t="shared" si="107"/>
        <v>24.83333333333334</v>
      </c>
      <c r="S221" s="2">
        <f t="shared" si="108"/>
        <v>100</v>
      </c>
      <c r="T221">
        <f t="shared" si="109"/>
        <v>-9.096017437233586</v>
      </c>
      <c r="U221">
        <f t="shared" si="85"/>
        <v>81.88689124444302</v>
      </c>
      <c r="V221">
        <f t="shared" si="86"/>
        <v>-4.329091263268267</v>
      </c>
      <c r="W221">
        <f t="shared" si="87"/>
        <v>-4.329091263268267</v>
      </c>
      <c r="X221">
        <f t="shared" si="88"/>
        <v>81.88689124444302</v>
      </c>
      <c r="Y221">
        <f t="shared" si="89"/>
        <v>-9.096017437233586</v>
      </c>
      <c r="Z221">
        <f t="shared" si="110"/>
        <v>273.8471301757647</v>
      </c>
      <c r="AA221">
        <f t="shared" si="111"/>
        <v>6</v>
      </c>
      <c r="AB221">
        <f t="shared" si="112"/>
        <v>100</v>
      </c>
      <c r="AC221">
        <f t="shared" si="96"/>
        <v>35</v>
      </c>
      <c r="AD221">
        <f t="shared" si="97"/>
        <v>5</v>
      </c>
      <c r="AE221">
        <f t="shared" si="98"/>
        <v>3000</v>
      </c>
      <c r="AF221">
        <f t="shared" si="99"/>
        <v>1.0116666666666667</v>
      </c>
      <c r="AG221">
        <f t="shared" si="113"/>
        <v>270.6890907832929</v>
      </c>
      <c r="AH221">
        <f t="shared" si="100"/>
        <v>1.9903982114746706E-56</v>
      </c>
    </row>
    <row r="222" spans="2:34" ht="12.75">
      <c r="B222">
        <v>0.00999999999999901</v>
      </c>
      <c r="C222">
        <v>0</v>
      </c>
      <c r="D222">
        <v>1</v>
      </c>
      <c r="E222">
        <v>0</v>
      </c>
      <c r="F222">
        <f t="shared" si="90"/>
        <v>0.24916666666666676</v>
      </c>
      <c r="G222">
        <f t="shared" si="91"/>
        <v>0.0016666666666665015</v>
      </c>
      <c r="H222">
        <f t="shared" si="92"/>
        <v>0.24916666666666676</v>
      </c>
      <c r="I222">
        <f t="shared" si="93"/>
        <v>0.24916666666666676</v>
      </c>
      <c r="J222">
        <f t="shared" si="94"/>
        <v>0.0016666666666665015</v>
      </c>
      <c r="K222">
        <f t="shared" si="95"/>
        <v>0.24916666666666676</v>
      </c>
      <c r="L222" s="2">
        <f t="shared" si="101"/>
        <v>1</v>
      </c>
      <c r="M222">
        <f t="shared" si="102"/>
        <v>24.916666666666675</v>
      </c>
      <c r="N222">
        <f t="shared" si="103"/>
        <v>0.16666666666665014</v>
      </c>
      <c r="O222">
        <f t="shared" si="104"/>
        <v>24.916666666666675</v>
      </c>
      <c r="P222">
        <f t="shared" si="105"/>
        <v>24.916666666666675</v>
      </c>
      <c r="Q222">
        <f t="shared" si="106"/>
        <v>0.16666666666665014</v>
      </c>
      <c r="R222">
        <f t="shared" si="107"/>
        <v>24.916666666666675</v>
      </c>
      <c r="S222" s="2">
        <f t="shared" si="108"/>
        <v>100</v>
      </c>
      <c r="T222">
        <f t="shared" si="109"/>
        <v>-9.129518306086409</v>
      </c>
      <c r="U222">
        <f t="shared" si="85"/>
        <v>95.7498348556429</v>
      </c>
      <c r="V222">
        <f t="shared" si="86"/>
        <v>-4.39609300097391</v>
      </c>
      <c r="W222">
        <f t="shared" si="87"/>
        <v>-4.39609300097391</v>
      </c>
      <c r="X222">
        <f t="shared" si="88"/>
        <v>95.7498348556429</v>
      </c>
      <c r="Y222">
        <f t="shared" si="89"/>
        <v>-9.129518306086409</v>
      </c>
      <c r="Z222">
        <f t="shared" si="110"/>
        <v>328.8968941943304</v>
      </c>
      <c r="AA222">
        <f t="shared" si="111"/>
        <v>6</v>
      </c>
      <c r="AB222">
        <f t="shared" si="112"/>
        <v>100</v>
      </c>
      <c r="AC222">
        <f t="shared" si="96"/>
        <v>35</v>
      </c>
      <c r="AD222">
        <f t="shared" si="97"/>
        <v>5</v>
      </c>
      <c r="AE222">
        <f t="shared" si="98"/>
        <v>3000</v>
      </c>
      <c r="AF222">
        <f t="shared" si="99"/>
        <v>1.0116666666666667</v>
      </c>
      <c r="AG222">
        <f t="shared" si="113"/>
        <v>325.1040140306396</v>
      </c>
      <c r="AH222">
        <f t="shared" si="100"/>
        <v>3.99405484489934E-68</v>
      </c>
    </row>
    <row r="223" spans="2:34" ht="12.75">
      <c r="B223">
        <v>0</v>
      </c>
      <c r="C223">
        <v>0</v>
      </c>
      <c r="D223">
        <v>1</v>
      </c>
      <c r="E223">
        <v>0</v>
      </c>
      <c r="F223">
        <f t="shared" si="90"/>
        <v>0.25</v>
      </c>
      <c r="G223">
        <f t="shared" si="91"/>
        <v>0</v>
      </c>
      <c r="H223">
        <f t="shared" si="92"/>
        <v>0.25</v>
      </c>
      <c r="I223">
        <f t="shared" si="93"/>
        <v>0.25</v>
      </c>
      <c r="J223">
        <f t="shared" si="94"/>
        <v>0</v>
      </c>
      <c r="K223">
        <f t="shared" si="95"/>
        <v>0.25</v>
      </c>
      <c r="L223" s="2">
        <f t="shared" si="101"/>
        <v>1</v>
      </c>
      <c r="M223">
        <f t="shared" si="102"/>
        <v>25</v>
      </c>
      <c r="N223">
        <f t="shared" si="103"/>
        <v>0</v>
      </c>
      <c r="O223">
        <f t="shared" si="104"/>
        <v>25</v>
      </c>
      <c r="P223">
        <f t="shared" si="105"/>
        <v>25</v>
      </c>
      <c r="Q223">
        <f t="shared" si="106"/>
        <v>0</v>
      </c>
      <c r="R223">
        <f t="shared" si="107"/>
        <v>25</v>
      </c>
      <c r="S223" s="2">
        <f t="shared" si="108"/>
        <v>100</v>
      </c>
      <c r="T223">
        <f t="shared" si="109"/>
        <v>-9.16290731874155</v>
      </c>
      <c r="U223">
        <f t="shared" si="85"/>
        <v>999999</v>
      </c>
      <c r="V223">
        <f t="shared" si="86"/>
        <v>-4.462871026284194</v>
      </c>
      <c r="W223">
        <f t="shared" si="87"/>
        <v>-4.462871026284194</v>
      </c>
      <c r="X223">
        <f t="shared" si="88"/>
        <v>999999</v>
      </c>
      <c r="Y223">
        <f t="shared" si="89"/>
        <v>-9.16290731874155</v>
      </c>
      <c r="Z223">
        <f t="shared" si="110"/>
        <v>3999941.4968866203</v>
      </c>
      <c r="AA223">
        <f t="shared" si="111"/>
        <v>6</v>
      </c>
      <c r="AB223">
        <f t="shared" si="112"/>
        <v>100</v>
      </c>
      <c r="AC223">
        <f t="shared" si="96"/>
        <v>35</v>
      </c>
      <c r="AD223">
        <f t="shared" si="97"/>
        <v>5</v>
      </c>
      <c r="AE223">
        <f t="shared" si="98"/>
        <v>3000</v>
      </c>
      <c r="AF223">
        <f t="shared" si="99"/>
        <v>1.0116666666666667</v>
      </c>
      <c r="AG223">
        <f t="shared" si="113"/>
        <v>3953813.670728125</v>
      </c>
      <c r="AH223">
        <f t="shared" si="100"/>
        <v>0</v>
      </c>
    </row>
    <row r="224" spans="2:34" ht="12.75">
      <c r="B224">
        <v>1</v>
      </c>
      <c r="C224">
        <v>0</v>
      </c>
      <c r="D224">
        <v>0</v>
      </c>
      <c r="E224">
        <v>1</v>
      </c>
      <c r="F224">
        <f t="shared" si="90"/>
        <v>0.16666666666666666</v>
      </c>
      <c r="G224">
        <f t="shared" si="91"/>
        <v>0.16666666666666666</v>
      </c>
      <c r="H224">
        <f t="shared" si="92"/>
        <v>0.16666666666666666</v>
      </c>
      <c r="I224">
        <f t="shared" si="93"/>
        <v>0.16666666666666666</v>
      </c>
      <c r="J224">
        <f t="shared" si="94"/>
        <v>0.16666666666666666</v>
      </c>
      <c r="K224">
        <f t="shared" si="95"/>
        <v>0.16666666666666666</v>
      </c>
      <c r="L224" s="2">
        <f t="shared" si="101"/>
        <v>0.9999999999999999</v>
      </c>
      <c r="M224">
        <f t="shared" si="102"/>
        <v>16.666666666666664</v>
      </c>
      <c r="N224">
        <f t="shared" si="103"/>
        <v>16.666666666666664</v>
      </c>
      <c r="O224">
        <f t="shared" si="104"/>
        <v>16.666666666666664</v>
      </c>
      <c r="P224">
        <f t="shared" si="105"/>
        <v>16.666666666666664</v>
      </c>
      <c r="Q224">
        <f t="shared" si="106"/>
        <v>16.666666666666664</v>
      </c>
      <c r="R224">
        <f t="shared" si="107"/>
        <v>16.666666666666664</v>
      </c>
      <c r="S224" s="2">
        <f t="shared" si="108"/>
        <v>99.99999999999997</v>
      </c>
      <c r="T224">
        <f t="shared" si="109"/>
        <v>-5.108256237659905</v>
      </c>
      <c r="U224">
        <f t="shared" si="85"/>
        <v>3.6464311358790957</v>
      </c>
      <c r="V224">
        <f t="shared" si="86"/>
        <v>3.6464311358790957</v>
      </c>
      <c r="W224">
        <f t="shared" si="87"/>
        <v>3.6464311358790957</v>
      </c>
      <c r="X224">
        <f t="shared" si="88"/>
        <v>3.6464311358790957</v>
      </c>
      <c r="Y224">
        <f t="shared" si="89"/>
        <v>-5.108256237659905</v>
      </c>
      <c r="Z224">
        <f t="shared" si="110"/>
        <v>8.738424136393146</v>
      </c>
      <c r="AA224">
        <f t="shared" si="111"/>
        <v>6</v>
      </c>
      <c r="AB224">
        <f t="shared" si="112"/>
        <v>100</v>
      </c>
      <c r="AC224">
        <f t="shared" si="96"/>
        <v>35</v>
      </c>
      <c r="AD224">
        <f t="shared" si="97"/>
        <v>5</v>
      </c>
      <c r="AE224">
        <f t="shared" si="98"/>
        <v>3000</v>
      </c>
      <c r="AF224">
        <f t="shared" si="99"/>
        <v>1.0116666666666667</v>
      </c>
      <c r="AG224">
        <f t="shared" si="113"/>
        <v>8.637651535149732</v>
      </c>
      <c r="AH224">
        <f t="shared" si="100"/>
        <v>0.12441953147438956</v>
      </c>
    </row>
    <row r="225" spans="2:34" ht="12.75">
      <c r="B225">
        <v>0.99</v>
      </c>
      <c r="C225">
        <v>0</v>
      </c>
      <c r="D225">
        <v>0</v>
      </c>
      <c r="E225">
        <v>1</v>
      </c>
      <c r="F225">
        <f t="shared" si="90"/>
        <v>0.16749999999999998</v>
      </c>
      <c r="G225">
        <f t="shared" si="91"/>
        <v>0.16749999999999998</v>
      </c>
      <c r="H225">
        <f t="shared" si="92"/>
        <v>0.16499999999999998</v>
      </c>
      <c r="I225">
        <f t="shared" si="93"/>
        <v>0.16499999999999998</v>
      </c>
      <c r="J225">
        <f t="shared" si="94"/>
        <v>0.16749999999999998</v>
      </c>
      <c r="K225">
        <f t="shared" si="95"/>
        <v>0.16749999999999998</v>
      </c>
      <c r="L225" s="2">
        <f t="shared" si="101"/>
        <v>0.9999999999999999</v>
      </c>
      <c r="M225">
        <f t="shared" si="102"/>
        <v>16.75</v>
      </c>
      <c r="N225">
        <f t="shared" si="103"/>
        <v>16.75</v>
      </c>
      <c r="O225">
        <f t="shared" si="104"/>
        <v>16.499999999999996</v>
      </c>
      <c r="P225">
        <f t="shared" si="105"/>
        <v>16.499999999999996</v>
      </c>
      <c r="Q225">
        <f t="shared" si="106"/>
        <v>16.75</v>
      </c>
      <c r="R225">
        <f t="shared" si="107"/>
        <v>16.75</v>
      </c>
      <c r="S225" s="2">
        <f t="shared" si="108"/>
        <v>100</v>
      </c>
      <c r="T225">
        <f t="shared" si="109"/>
        <v>-5.158131652770298</v>
      </c>
      <c r="U225">
        <f t="shared" si="85"/>
        <v>3.546680305658309</v>
      </c>
      <c r="V225">
        <f t="shared" si="86"/>
        <v>3.8474378529491253</v>
      </c>
      <c r="W225">
        <f t="shared" si="87"/>
        <v>3.8474378529491253</v>
      </c>
      <c r="X225">
        <f t="shared" si="88"/>
        <v>3.546680305658309</v>
      </c>
      <c r="Y225">
        <f t="shared" si="89"/>
        <v>-5.158131652770298</v>
      </c>
      <c r="Z225">
        <f t="shared" si="110"/>
        <v>8.943946023348547</v>
      </c>
      <c r="AA225">
        <f t="shared" si="111"/>
        <v>6</v>
      </c>
      <c r="AB225">
        <f t="shared" si="112"/>
        <v>100</v>
      </c>
      <c r="AC225">
        <f t="shared" si="96"/>
        <v>35</v>
      </c>
      <c r="AD225">
        <f t="shared" si="97"/>
        <v>5</v>
      </c>
      <c r="AE225">
        <f t="shared" si="98"/>
        <v>3000</v>
      </c>
      <c r="AF225">
        <f t="shared" si="99"/>
        <v>1.0116666666666667</v>
      </c>
      <c r="AG225">
        <f t="shared" si="113"/>
        <v>8.840803317972204</v>
      </c>
      <c r="AH225">
        <f t="shared" si="100"/>
        <v>0.11558495500664202</v>
      </c>
    </row>
    <row r="226" spans="2:34" ht="12.75">
      <c r="B226">
        <v>0.98</v>
      </c>
      <c r="C226">
        <v>0</v>
      </c>
      <c r="D226">
        <v>0</v>
      </c>
      <c r="E226">
        <v>1</v>
      </c>
      <c r="F226">
        <f t="shared" si="90"/>
        <v>0.16833333333333333</v>
      </c>
      <c r="G226">
        <f t="shared" si="91"/>
        <v>0.16833333333333333</v>
      </c>
      <c r="H226">
        <f t="shared" si="92"/>
        <v>0.16333333333333333</v>
      </c>
      <c r="I226">
        <f t="shared" si="93"/>
        <v>0.16333333333333333</v>
      </c>
      <c r="J226">
        <f t="shared" si="94"/>
        <v>0.16833333333333333</v>
      </c>
      <c r="K226">
        <f t="shared" si="95"/>
        <v>0.16833333333333333</v>
      </c>
      <c r="L226" s="2">
        <f t="shared" si="101"/>
        <v>1</v>
      </c>
      <c r="M226">
        <f t="shared" si="102"/>
        <v>16.833333333333332</v>
      </c>
      <c r="N226">
        <f t="shared" si="103"/>
        <v>16.833333333333332</v>
      </c>
      <c r="O226">
        <f t="shared" si="104"/>
        <v>16.333333333333332</v>
      </c>
      <c r="P226">
        <f t="shared" si="105"/>
        <v>16.333333333333332</v>
      </c>
      <c r="Q226">
        <f t="shared" si="106"/>
        <v>16.833333333333332</v>
      </c>
      <c r="R226">
        <f t="shared" si="107"/>
        <v>16.833333333333332</v>
      </c>
      <c r="S226" s="2">
        <f t="shared" si="108"/>
        <v>99.99999999999999</v>
      </c>
      <c r="T226">
        <f t="shared" si="109"/>
        <v>-5.2077595461915855</v>
      </c>
      <c r="U226">
        <f t="shared" si="85"/>
        <v>3.4474245188157338</v>
      </c>
      <c r="V226">
        <f t="shared" si="86"/>
        <v>4.050485282229482</v>
      </c>
      <c r="W226">
        <f t="shared" si="87"/>
        <v>4.050485282229482</v>
      </c>
      <c r="X226">
        <f t="shared" si="88"/>
        <v>3.4474245188157338</v>
      </c>
      <c r="Y226">
        <f t="shared" si="89"/>
        <v>-5.2077595461915855</v>
      </c>
      <c r="Z226">
        <f t="shared" si="110"/>
        <v>9.160601019414518</v>
      </c>
      <c r="AA226">
        <f t="shared" si="111"/>
        <v>6</v>
      </c>
      <c r="AB226">
        <f t="shared" si="112"/>
        <v>100</v>
      </c>
      <c r="AC226">
        <f t="shared" si="96"/>
        <v>35</v>
      </c>
      <c r="AD226">
        <f t="shared" si="97"/>
        <v>5</v>
      </c>
      <c r="AE226">
        <f t="shared" si="98"/>
        <v>3000</v>
      </c>
      <c r="AF226">
        <f t="shared" si="99"/>
        <v>1.0116666666666667</v>
      </c>
      <c r="AG226">
        <f t="shared" si="113"/>
        <v>9.054959821497052</v>
      </c>
      <c r="AH226">
        <f t="shared" si="100"/>
        <v>0.10689197374742625</v>
      </c>
    </row>
    <row r="227" spans="2:34" ht="12.75">
      <c r="B227">
        <v>0.97</v>
      </c>
      <c r="C227">
        <v>0</v>
      </c>
      <c r="D227">
        <v>0</v>
      </c>
      <c r="E227">
        <v>1</v>
      </c>
      <c r="F227">
        <f t="shared" si="90"/>
        <v>0.16916666666666666</v>
      </c>
      <c r="G227">
        <f t="shared" si="91"/>
        <v>0.16916666666666666</v>
      </c>
      <c r="H227">
        <f t="shared" si="92"/>
        <v>0.16166666666666665</v>
      </c>
      <c r="I227">
        <f t="shared" si="93"/>
        <v>0.16166666666666665</v>
      </c>
      <c r="J227">
        <f t="shared" si="94"/>
        <v>0.16916666666666666</v>
      </c>
      <c r="K227">
        <f t="shared" si="95"/>
        <v>0.16916666666666666</v>
      </c>
      <c r="L227" s="2">
        <f t="shared" si="101"/>
        <v>1</v>
      </c>
      <c r="M227">
        <f t="shared" si="102"/>
        <v>16.916666666666664</v>
      </c>
      <c r="N227">
        <f t="shared" si="103"/>
        <v>16.916666666666664</v>
      </c>
      <c r="O227">
        <f t="shared" si="104"/>
        <v>16.166666666666664</v>
      </c>
      <c r="P227">
        <f t="shared" si="105"/>
        <v>16.166666666666664</v>
      </c>
      <c r="Q227">
        <f t="shared" si="106"/>
        <v>16.916666666666664</v>
      </c>
      <c r="R227">
        <f t="shared" si="107"/>
        <v>16.916666666666664</v>
      </c>
      <c r="S227" s="2">
        <f t="shared" si="108"/>
        <v>99.99999999999997</v>
      </c>
      <c r="T227">
        <f t="shared" si="109"/>
        <v>-5.2571423625974125</v>
      </c>
      <c r="U227">
        <f t="shared" si="85"/>
        <v>3.348658886004081</v>
      </c>
      <c r="V227">
        <f t="shared" si="86"/>
        <v>4.255615285573268</v>
      </c>
      <c r="W227">
        <f t="shared" si="87"/>
        <v>4.255615285573268</v>
      </c>
      <c r="X227">
        <f t="shared" si="88"/>
        <v>3.348658886004081</v>
      </c>
      <c r="Y227">
        <f t="shared" si="89"/>
        <v>-5.2571423625974125</v>
      </c>
      <c r="Z227">
        <f t="shared" si="110"/>
        <v>9.388527235919748</v>
      </c>
      <c r="AA227">
        <f t="shared" si="111"/>
        <v>6</v>
      </c>
      <c r="AB227">
        <f t="shared" si="112"/>
        <v>100</v>
      </c>
      <c r="AC227">
        <f t="shared" si="96"/>
        <v>35</v>
      </c>
      <c r="AD227">
        <f t="shared" si="97"/>
        <v>5</v>
      </c>
      <c r="AE227">
        <f t="shared" si="98"/>
        <v>3000</v>
      </c>
      <c r="AF227">
        <f t="shared" si="99"/>
        <v>1.0116666666666667</v>
      </c>
      <c r="AG227">
        <f t="shared" si="113"/>
        <v>9.280257564335828</v>
      </c>
      <c r="AH227">
        <f t="shared" si="100"/>
        <v>0.09839437252659362</v>
      </c>
    </row>
    <row r="228" spans="2:34" ht="12.75">
      <c r="B228">
        <v>0.96</v>
      </c>
      <c r="C228">
        <v>0</v>
      </c>
      <c r="D228">
        <v>0</v>
      </c>
      <c r="E228">
        <v>1</v>
      </c>
      <c r="F228">
        <f t="shared" si="90"/>
        <v>0.16999999999999998</v>
      </c>
      <c r="G228">
        <f t="shared" si="91"/>
        <v>0.16999999999999998</v>
      </c>
      <c r="H228">
        <f t="shared" si="92"/>
        <v>0.15999999999999998</v>
      </c>
      <c r="I228">
        <f t="shared" si="93"/>
        <v>0.15999999999999998</v>
      </c>
      <c r="J228">
        <f t="shared" si="94"/>
        <v>0.16999999999999998</v>
      </c>
      <c r="K228">
        <f t="shared" si="95"/>
        <v>0.16999999999999998</v>
      </c>
      <c r="L228" s="2">
        <f t="shared" si="101"/>
        <v>0.9999999999999998</v>
      </c>
      <c r="M228">
        <f t="shared" si="102"/>
        <v>17</v>
      </c>
      <c r="N228">
        <f t="shared" si="103"/>
        <v>17</v>
      </c>
      <c r="O228">
        <f t="shared" si="104"/>
        <v>15.999999999999998</v>
      </c>
      <c r="P228">
        <f t="shared" si="105"/>
        <v>15.999999999999998</v>
      </c>
      <c r="Q228">
        <f t="shared" si="106"/>
        <v>17</v>
      </c>
      <c r="R228">
        <f t="shared" si="107"/>
        <v>17</v>
      </c>
      <c r="S228" s="2">
        <f t="shared" si="108"/>
        <v>100</v>
      </c>
      <c r="T228">
        <f t="shared" si="109"/>
        <v>-5.3062825106217035</v>
      </c>
      <c r="U228">
        <f t="shared" si="85"/>
        <v>3.2503785899554987</v>
      </c>
      <c r="V228">
        <f t="shared" si="86"/>
        <v>4.462871026284199</v>
      </c>
      <c r="W228">
        <f t="shared" si="87"/>
        <v>4.462871026284199</v>
      </c>
      <c r="X228">
        <f t="shared" si="88"/>
        <v>3.2503785899554987</v>
      </c>
      <c r="Y228">
        <f t="shared" si="89"/>
        <v>-5.3062825106217035</v>
      </c>
      <c r="Z228">
        <f t="shared" si="110"/>
        <v>9.627868422471975</v>
      </c>
      <c r="AA228">
        <f t="shared" si="111"/>
        <v>6</v>
      </c>
      <c r="AB228">
        <f t="shared" si="112"/>
        <v>100</v>
      </c>
      <c r="AC228">
        <f t="shared" si="96"/>
        <v>35</v>
      </c>
      <c r="AD228">
        <f t="shared" si="97"/>
        <v>5</v>
      </c>
      <c r="AE228">
        <f t="shared" si="98"/>
        <v>3000</v>
      </c>
      <c r="AF228">
        <f t="shared" si="99"/>
        <v>1.0116666666666667</v>
      </c>
      <c r="AG228">
        <f t="shared" si="113"/>
        <v>9.5168386383578</v>
      </c>
      <c r="AH228">
        <f t="shared" si="100"/>
        <v>0.0901417625782663</v>
      </c>
    </row>
    <row r="229" spans="2:34" ht="12.75">
      <c r="B229">
        <v>0.95</v>
      </c>
      <c r="C229">
        <v>0</v>
      </c>
      <c r="D229">
        <v>0</v>
      </c>
      <c r="E229">
        <v>1</v>
      </c>
      <c r="F229">
        <f t="shared" si="90"/>
        <v>0.17083333333333334</v>
      </c>
      <c r="G229">
        <f t="shared" si="91"/>
        <v>0.17083333333333334</v>
      </c>
      <c r="H229">
        <f t="shared" si="92"/>
        <v>0.15833333333333333</v>
      </c>
      <c r="I229">
        <f t="shared" si="93"/>
        <v>0.15833333333333333</v>
      </c>
      <c r="J229">
        <f t="shared" si="94"/>
        <v>0.17083333333333334</v>
      </c>
      <c r="K229">
        <f t="shared" si="95"/>
        <v>0.17083333333333334</v>
      </c>
      <c r="L229" s="2">
        <f t="shared" si="101"/>
        <v>1</v>
      </c>
      <c r="M229">
        <f t="shared" si="102"/>
        <v>17.083333333333332</v>
      </c>
      <c r="N229">
        <f t="shared" si="103"/>
        <v>17.083333333333332</v>
      </c>
      <c r="O229">
        <f t="shared" si="104"/>
        <v>15.833333333333332</v>
      </c>
      <c r="P229">
        <f t="shared" si="105"/>
        <v>15.833333333333332</v>
      </c>
      <c r="Q229">
        <f t="shared" si="106"/>
        <v>17.083333333333332</v>
      </c>
      <c r="R229">
        <f t="shared" si="107"/>
        <v>17.083333333333332</v>
      </c>
      <c r="S229" s="2">
        <f t="shared" si="108"/>
        <v>99.99999999999999</v>
      </c>
      <c r="T229">
        <f t="shared" si="109"/>
        <v>-5.355182363563621</v>
      </c>
      <c r="U229">
        <f t="shared" si="85"/>
        <v>3.152578884071665</v>
      </c>
      <c r="V229">
        <f t="shared" si="86"/>
        <v>4.672297023630105</v>
      </c>
      <c r="W229">
        <f t="shared" si="87"/>
        <v>4.672297023630105</v>
      </c>
      <c r="X229">
        <f t="shared" si="88"/>
        <v>3.152578884071665</v>
      </c>
      <c r="Y229">
        <f t="shared" si="89"/>
        <v>-5.355182363563621</v>
      </c>
      <c r="Z229">
        <f t="shared" si="110"/>
        <v>9.878774176552596</v>
      </c>
      <c r="AA229">
        <f t="shared" si="111"/>
        <v>6</v>
      </c>
      <c r="AB229">
        <f t="shared" si="112"/>
        <v>100</v>
      </c>
      <c r="AC229">
        <f t="shared" si="96"/>
        <v>35</v>
      </c>
      <c r="AD229">
        <f t="shared" si="97"/>
        <v>5</v>
      </c>
      <c r="AE229">
        <f t="shared" si="98"/>
        <v>3000</v>
      </c>
      <c r="AF229">
        <f t="shared" si="99"/>
        <v>1.0116666666666667</v>
      </c>
      <c r="AG229">
        <f t="shared" si="113"/>
        <v>9.764850915867475</v>
      </c>
      <c r="AH229">
        <f t="shared" si="100"/>
        <v>0.08217896208599955</v>
      </c>
    </row>
    <row r="230" spans="2:34" ht="12.75">
      <c r="B230">
        <v>0.94</v>
      </c>
      <c r="C230">
        <v>0</v>
      </c>
      <c r="D230">
        <v>0</v>
      </c>
      <c r="E230">
        <v>1</v>
      </c>
      <c r="F230">
        <f t="shared" si="90"/>
        <v>0.17166666666666666</v>
      </c>
      <c r="G230">
        <f t="shared" si="91"/>
        <v>0.17166666666666666</v>
      </c>
      <c r="H230">
        <f t="shared" si="92"/>
        <v>0.15666666666666665</v>
      </c>
      <c r="I230">
        <f t="shared" si="93"/>
        <v>0.15666666666666665</v>
      </c>
      <c r="J230">
        <f t="shared" si="94"/>
        <v>0.17166666666666666</v>
      </c>
      <c r="K230">
        <f t="shared" si="95"/>
        <v>0.17166666666666666</v>
      </c>
      <c r="L230" s="2">
        <f t="shared" si="101"/>
        <v>0.9999999999999999</v>
      </c>
      <c r="M230">
        <f t="shared" si="102"/>
        <v>17.166666666666668</v>
      </c>
      <c r="N230">
        <f t="shared" si="103"/>
        <v>17.166666666666668</v>
      </c>
      <c r="O230">
        <f t="shared" si="104"/>
        <v>15.666666666666664</v>
      </c>
      <c r="P230">
        <f t="shared" si="105"/>
        <v>15.666666666666664</v>
      </c>
      <c r="Q230">
        <f t="shared" si="106"/>
        <v>17.166666666666668</v>
      </c>
      <c r="R230">
        <f t="shared" si="107"/>
        <v>17.166666666666668</v>
      </c>
      <c r="S230" s="2">
        <f t="shared" si="108"/>
        <v>100</v>
      </c>
      <c r="T230">
        <f t="shared" si="109"/>
        <v>-5.403844260075351</v>
      </c>
      <c r="U230">
        <f aca="true" t="shared" si="114" ref="U230:U293">IF(N230=0,IF(N$19&lt;1,0,999999),N$19*(LN(N$19/N230)))</f>
        <v>3.0552550910482035</v>
      </c>
      <c r="V230">
        <f aca="true" t="shared" si="115" ref="V230:V293">IF(O230=0,IF(O$19&lt;1,0,999999),O$19*(LN(O$19/O230)))</f>
        <v>4.883939210240847</v>
      </c>
      <c r="W230">
        <f aca="true" t="shared" si="116" ref="W230:W293">IF(P230=0,IF(P$19&lt;1,0,999999),P$19*(LN(P$19/P230)))</f>
        <v>4.883939210240847</v>
      </c>
      <c r="X230">
        <f aca="true" t="shared" si="117" ref="X230:X293">IF(Q230=0,IF(Q$19&lt;1,0,999999),Q$19*(LN(Q$19/Q230)))</f>
        <v>3.0552550910482035</v>
      </c>
      <c r="Y230">
        <f aca="true" t="shared" si="118" ref="Y230:Y293">IF(R230=0,IF(R$19&lt;1,0,999999),R$19*(LN(R$19/R230)))</f>
        <v>-5.403844260075351</v>
      </c>
      <c r="Z230">
        <f t="shared" si="110"/>
        <v>10.141400164854797</v>
      </c>
      <c r="AA230">
        <f t="shared" si="111"/>
        <v>6</v>
      </c>
      <c r="AB230">
        <f t="shared" si="112"/>
        <v>100</v>
      </c>
      <c r="AC230">
        <f t="shared" si="96"/>
        <v>35</v>
      </c>
      <c r="AD230">
        <f t="shared" si="97"/>
        <v>5</v>
      </c>
      <c r="AE230">
        <f t="shared" si="98"/>
        <v>3000</v>
      </c>
      <c r="AF230">
        <f t="shared" si="99"/>
        <v>1.0116666666666667</v>
      </c>
      <c r="AG230">
        <f t="shared" si="113"/>
        <v>10.024448268390245</v>
      </c>
      <c r="AH230">
        <f t="shared" si="100"/>
        <v>0.07454547173649437</v>
      </c>
    </row>
    <row r="231" spans="2:34" ht="12.75">
      <c r="B231">
        <v>0.93</v>
      </c>
      <c r="C231">
        <v>0</v>
      </c>
      <c r="D231">
        <v>0</v>
      </c>
      <c r="E231">
        <v>1</v>
      </c>
      <c r="F231">
        <f t="shared" si="90"/>
        <v>0.1725</v>
      </c>
      <c r="G231">
        <f t="shared" si="91"/>
        <v>0.1725</v>
      </c>
      <c r="H231">
        <f t="shared" si="92"/>
        <v>0.155</v>
      </c>
      <c r="I231">
        <f t="shared" si="93"/>
        <v>0.155</v>
      </c>
      <c r="J231">
        <f t="shared" si="94"/>
        <v>0.1725</v>
      </c>
      <c r="K231">
        <f t="shared" si="95"/>
        <v>0.1725</v>
      </c>
      <c r="L231" s="2">
        <f t="shared" si="101"/>
        <v>1</v>
      </c>
      <c r="M231">
        <f t="shared" si="102"/>
        <v>17.25</v>
      </c>
      <c r="N231">
        <f t="shared" si="103"/>
        <v>17.25</v>
      </c>
      <c r="O231">
        <f t="shared" si="104"/>
        <v>15.5</v>
      </c>
      <c r="P231">
        <f t="shared" si="105"/>
        <v>15.5</v>
      </c>
      <c r="Q231">
        <f t="shared" si="106"/>
        <v>17.25</v>
      </c>
      <c r="R231">
        <f t="shared" si="107"/>
        <v>17.25</v>
      </c>
      <c r="S231" s="2">
        <f t="shared" si="108"/>
        <v>100</v>
      </c>
      <c r="T231">
        <f t="shared" si="109"/>
        <v>-5.452270504833231</v>
      </c>
      <c r="U231">
        <f t="shared" si="114"/>
        <v>2.9584026015324456</v>
      </c>
      <c r="V231">
        <f t="shared" si="115"/>
        <v>5.0978449925758005</v>
      </c>
      <c r="W231">
        <f t="shared" si="116"/>
        <v>5.0978449925758005</v>
      </c>
      <c r="X231">
        <f t="shared" si="117"/>
        <v>2.9584026015324456</v>
      </c>
      <c r="Y231">
        <f t="shared" si="118"/>
        <v>-5.452270504833231</v>
      </c>
      <c r="Z231">
        <f t="shared" si="110"/>
        <v>10.415908357100063</v>
      </c>
      <c r="AA231">
        <f t="shared" si="111"/>
        <v>6</v>
      </c>
      <c r="AB231">
        <f t="shared" si="112"/>
        <v>100</v>
      </c>
      <c r="AC231">
        <f t="shared" si="96"/>
        <v>35</v>
      </c>
      <c r="AD231">
        <f t="shared" si="97"/>
        <v>5</v>
      </c>
      <c r="AE231">
        <f t="shared" si="98"/>
        <v>3000</v>
      </c>
      <c r="AF231">
        <f t="shared" si="99"/>
        <v>1.0116666666666667</v>
      </c>
      <c r="AG231">
        <f t="shared" si="113"/>
        <v>10.295790797792483</v>
      </c>
      <c r="AH231">
        <f t="shared" si="100"/>
        <v>0.06727505978311836</v>
      </c>
    </row>
    <row r="232" spans="2:34" ht="12.75">
      <c r="B232">
        <v>0.92</v>
      </c>
      <c r="C232">
        <v>0</v>
      </c>
      <c r="D232">
        <v>0</v>
      </c>
      <c r="E232">
        <v>1</v>
      </c>
      <c r="F232">
        <f t="shared" si="90"/>
        <v>0.1733333333333333</v>
      </c>
      <c r="G232">
        <f t="shared" si="91"/>
        <v>0.1733333333333333</v>
      </c>
      <c r="H232">
        <f t="shared" si="92"/>
        <v>0.15333333333333332</v>
      </c>
      <c r="I232">
        <f t="shared" si="93"/>
        <v>0.15333333333333332</v>
      </c>
      <c r="J232">
        <f t="shared" si="94"/>
        <v>0.1733333333333333</v>
      </c>
      <c r="K232">
        <f t="shared" si="95"/>
        <v>0.1733333333333333</v>
      </c>
      <c r="L232" s="2">
        <f t="shared" si="101"/>
        <v>1</v>
      </c>
      <c r="M232">
        <f t="shared" si="102"/>
        <v>17.333333333333332</v>
      </c>
      <c r="N232">
        <f t="shared" si="103"/>
        <v>17.333333333333332</v>
      </c>
      <c r="O232">
        <f t="shared" si="104"/>
        <v>15.333333333333332</v>
      </c>
      <c r="P232">
        <f t="shared" si="105"/>
        <v>15.333333333333332</v>
      </c>
      <c r="Q232">
        <f t="shared" si="106"/>
        <v>17.333333333333332</v>
      </c>
      <c r="R232">
        <f t="shared" si="107"/>
        <v>17.333333333333332</v>
      </c>
      <c r="S232" s="2">
        <f t="shared" si="108"/>
        <v>99.99999999999999</v>
      </c>
      <c r="T232">
        <f t="shared" si="109"/>
        <v>-5.500463369192719</v>
      </c>
      <c r="U232">
        <f t="shared" si="114"/>
        <v>2.8620168728134687</v>
      </c>
      <c r="V232">
        <f t="shared" si="115"/>
        <v>5.314063314660114</v>
      </c>
      <c r="W232">
        <f t="shared" si="116"/>
        <v>5.314063314660114</v>
      </c>
      <c r="X232">
        <f t="shared" si="117"/>
        <v>2.8620168728134687</v>
      </c>
      <c r="Y232">
        <f t="shared" si="118"/>
        <v>-5.500463369192719</v>
      </c>
      <c r="Z232">
        <f t="shared" si="110"/>
        <v>10.702467273123453</v>
      </c>
      <c r="AA232">
        <f t="shared" si="111"/>
        <v>6</v>
      </c>
      <c r="AB232">
        <f t="shared" si="112"/>
        <v>100</v>
      </c>
      <c r="AC232">
        <f t="shared" si="96"/>
        <v>35</v>
      </c>
      <c r="AD232">
        <f t="shared" si="97"/>
        <v>5</v>
      </c>
      <c r="AE232">
        <f t="shared" si="98"/>
        <v>3000</v>
      </c>
      <c r="AF232">
        <f t="shared" si="99"/>
        <v>1.0116666666666667</v>
      </c>
      <c r="AG232">
        <f t="shared" si="113"/>
        <v>10.579045080517416</v>
      </c>
      <c r="AH232">
        <f t="shared" si="100"/>
        <v>0.06039546784289604</v>
      </c>
    </row>
    <row r="233" spans="2:34" ht="12.75">
      <c r="B233">
        <v>0.91</v>
      </c>
      <c r="C233">
        <v>0</v>
      </c>
      <c r="D233">
        <v>0</v>
      </c>
      <c r="E233">
        <v>1</v>
      </c>
      <c r="F233">
        <f t="shared" si="90"/>
        <v>0.17416666666666666</v>
      </c>
      <c r="G233">
        <f t="shared" si="91"/>
        <v>0.17416666666666666</v>
      </c>
      <c r="H233">
        <f t="shared" si="92"/>
        <v>0.15166666666666667</v>
      </c>
      <c r="I233">
        <f t="shared" si="93"/>
        <v>0.15166666666666667</v>
      </c>
      <c r="J233">
        <f t="shared" si="94"/>
        <v>0.17416666666666666</v>
      </c>
      <c r="K233">
        <f t="shared" si="95"/>
        <v>0.17416666666666666</v>
      </c>
      <c r="L233" s="2">
        <f t="shared" si="101"/>
        <v>1</v>
      </c>
      <c r="M233">
        <f t="shared" si="102"/>
        <v>17.416666666666668</v>
      </c>
      <c r="N233">
        <f t="shared" si="103"/>
        <v>17.416666666666668</v>
      </c>
      <c r="O233">
        <f t="shared" si="104"/>
        <v>15.166666666666668</v>
      </c>
      <c r="P233">
        <f t="shared" si="105"/>
        <v>15.166666666666668</v>
      </c>
      <c r="Q233">
        <f t="shared" si="106"/>
        <v>17.416666666666668</v>
      </c>
      <c r="R233">
        <f t="shared" si="107"/>
        <v>17.416666666666668</v>
      </c>
      <c r="S233" s="2">
        <f t="shared" si="108"/>
        <v>100.00000000000001</v>
      </c>
      <c r="T233">
        <f t="shared" si="109"/>
        <v>-5.54842509182765</v>
      </c>
      <c r="U233">
        <f t="shared" si="114"/>
        <v>2.766093427543606</v>
      </c>
      <c r="V233">
        <f t="shared" si="115"/>
        <v>5.5326447253039195</v>
      </c>
      <c r="W233">
        <f t="shared" si="116"/>
        <v>5.5326447253039195</v>
      </c>
      <c r="X233">
        <f t="shared" si="117"/>
        <v>2.766093427543606</v>
      </c>
      <c r="Y233">
        <f t="shared" si="118"/>
        <v>-5.54842509182765</v>
      </c>
      <c r="Z233">
        <f t="shared" si="110"/>
        <v>11.0012522440795</v>
      </c>
      <c r="AA233">
        <f t="shared" si="111"/>
        <v>6</v>
      </c>
      <c r="AB233">
        <f t="shared" si="112"/>
        <v>100</v>
      </c>
      <c r="AC233">
        <f t="shared" si="96"/>
        <v>35</v>
      </c>
      <c r="AD233">
        <f t="shared" si="97"/>
        <v>5</v>
      </c>
      <c r="AE233">
        <f t="shared" si="98"/>
        <v>3000</v>
      </c>
      <c r="AF233">
        <f t="shared" si="99"/>
        <v>1.0116666666666667</v>
      </c>
      <c r="AG233">
        <f t="shared" si="113"/>
        <v>10.874384425778748</v>
      </c>
      <c r="AH233">
        <f t="shared" si="100"/>
        <v>0.05392824482507447</v>
      </c>
    </row>
    <row r="234" spans="2:34" ht="12.75">
      <c r="B234">
        <v>0.9</v>
      </c>
      <c r="C234">
        <v>0</v>
      </c>
      <c r="D234">
        <v>0</v>
      </c>
      <c r="E234">
        <v>1</v>
      </c>
      <c r="F234">
        <f t="shared" si="90"/>
        <v>0.175</v>
      </c>
      <c r="G234">
        <f t="shared" si="91"/>
        <v>0.175</v>
      </c>
      <c r="H234">
        <f t="shared" si="92"/>
        <v>0.15</v>
      </c>
      <c r="I234">
        <f t="shared" si="93"/>
        <v>0.15</v>
      </c>
      <c r="J234">
        <f t="shared" si="94"/>
        <v>0.175</v>
      </c>
      <c r="K234">
        <f t="shared" si="95"/>
        <v>0.175</v>
      </c>
      <c r="L234" s="2">
        <f t="shared" si="101"/>
        <v>1</v>
      </c>
      <c r="M234">
        <f t="shared" si="102"/>
        <v>17.5</v>
      </c>
      <c r="N234">
        <f t="shared" si="103"/>
        <v>17.5</v>
      </c>
      <c r="O234">
        <f t="shared" si="104"/>
        <v>15</v>
      </c>
      <c r="P234">
        <f t="shared" si="105"/>
        <v>15</v>
      </c>
      <c r="Q234">
        <f t="shared" si="106"/>
        <v>17.5</v>
      </c>
      <c r="R234">
        <f t="shared" si="107"/>
        <v>17.5</v>
      </c>
      <c r="S234" s="2">
        <f t="shared" si="108"/>
        <v>100</v>
      </c>
      <c r="T234">
        <f t="shared" si="109"/>
        <v>-5.5961578793542275</v>
      </c>
      <c r="U234">
        <f t="shared" si="114"/>
        <v>2.670627852490451</v>
      </c>
      <c r="V234">
        <f t="shared" si="115"/>
        <v>5.753641449035617</v>
      </c>
      <c r="W234">
        <f t="shared" si="116"/>
        <v>5.753641449035617</v>
      </c>
      <c r="X234">
        <f t="shared" si="117"/>
        <v>2.670627852490451</v>
      </c>
      <c r="Y234">
        <f t="shared" si="118"/>
        <v>-5.5961578793542275</v>
      </c>
      <c r="Z234">
        <f t="shared" si="110"/>
        <v>11.31244568868736</v>
      </c>
      <c r="AA234">
        <f t="shared" si="111"/>
        <v>6</v>
      </c>
      <c r="AB234">
        <f t="shared" si="112"/>
        <v>100</v>
      </c>
      <c r="AC234">
        <f t="shared" si="96"/>
        <v>35</v>
      </c>
      <c r="AD234">
        <f t="shared" si="97"/>
        <v>5</v>
      </c>
      <c r="AE234">
        <f t="shared" si="98"/>
        <v>3000</v>
      </c>
      <c r="AF234">
        <f t="shared" si="99"/>
        <v>1.0116666666666667</v>
      </c>
      <c r="AG234">
        <f t="shared" si="113"/>
        <v>11.181989148620124</v>
      </c>
      <c r="AH234">
        <f t="shared" si="100"/>
        <v>0.04788871218924625</v>
      </c>
    </row>
    <row r="235" spans="2:34" ht="12.75">
      <c r="B235">
        <v>0.89</v>
      </c>
      <c r="C235">
        <v>0</v>
      </c>
      <c r="D235">
        <v>0</v>
      </c>
      <c r="E235">
        <v>1</v>
      </c>
      <c r="F235">
        <f t="shared" si="90"/>
        <v>0.1758333333333333</v>
      </c>
      <c r="G235">
        <f t="shared" si="91"/>
        <v>0.1758333333333333</v>
      </c>
      <c r="H235">
        <f t="shared" si="92"/>
        <v>0.14833333333333332</v>
      </c>
      <c r="I235">
        <f t="shared" si="93"/>
        <v>0.14833333333333332</v>
      </c>
      <c r="J235">
        <f t="shared" si="94"/>
        <v>0.1758333333333333</v>
      </c>
      <c r="K235">
        <f t="shared" si="95"/>
        <v>0.1758333333333333</v>
      </c>
      <c r="L235" s="2">
        <f t="shared" si="101"/>
        <v>0.9999999999999998</v>
      </c>
      <c r="M235">
        <f t="shared" si="102"/>
        <v>17.583333333333332</v>
      </c>
      <c r="N235">
        <f t="shared" si="103"/>
        <v>17.583333333333332</v>
      </c>
      <c r="O235">
        <f t="shared" si="104"/>
        <v>14.833333333333332</v>
      </c>
      <c r="P235">
        <f t="shared" si="105"/>
        <v>14.833333333333332</v>
      </c>
      <c r="Q235">
        <f t="shared" si="106"/>
        <v>17.583333333333332</v>
      </c>
      <c r="R235">
        <f t="shared" si="107"/>
        <v>17.583333333333332</v>
      </c>
      <c r="S235" s="2">
        <f t="shared" si="108"/>
        <v>99.99999999999999</v>
      </c>
      <c r="T235">
        <f t="shared" si="109"/>
        <v>-5.643663906940205</v>
      </c>
      <c r="U235">
        <f t="shared" si="114"/>
        <v>2.5756157973184957</v>
      </c>
      <c r="V235">
        <f t="shared" si="115"/>
        <v>5.977107460998125</v>
      </c>
      <c r="W235">
        <f t="shared" si="116"/>
        <v>5.977107460998125</v>
      </c>
      <c r="X235">
        <f t="shared" si="117"/>
        <v>2.5756157973184957</v>
      </c>
      <c r="Y235">
        <f t="shared" si="118"/>
        <v>-5.643663906940205</v>
      </c>
      <c r="Z235">
        <f t="shared" si="110"/>
        <v>11.63623740550566</v>
      </c>
      <c r="AA235">
        <f t="shared" si="111"/>
        <v>6</v>
      </c>
      <c r="AB235">
        <f t="shared" si="112"/>
        <v>100</v>
      </c>
      <c r="AC235">
        <f t="shared" si="96"/>
        <v>35</v>
      </c>
      <c r="AD235">
        <f t="shared" si="97"/>
        <v>5</v>
      </c>
      <c r="AE235">
        <f t="shared" si="98"/>
        <v>3000</v>
      </c>
      <c r="AF235">
        <f t="shared" si="99"/>
        <v>1.0116666666666667</v>
      </c>
      <c r="AG235">
        <f t="shared" si="113"/>
        <v>11.502046858819433</v>
      </c>
      <c r="AH235">
        <f t="shared" si="100"/>
        <v>0.04228605935365389</v>
      </c>
    </row>
    <row r="236" spans="2:34" ht="12.75">
      <c r="B236">
        <v>0.88</v>
      </c>
      <c r="C236">
        <v>0</v>
      </c>
      <c r="D236">
        <v>0</v>
      </c>
      <c r="E236">
        <v>1</v>
      </c>
      <c r="F236">
        <f t="shared" si="90"/>
        <v>0.17666666666666667</v>
      </c>
      <c r="G236">
        <f t="shared" si="91"/>
        <v>0.17666666666666667</v>
      </c>
      <c r="H236">
        <f t="shared" si="92"/>
        <v>0.14666666666666667</v>
      </c>
      <c r="I236">
        <f t="shared" si="93"/>
        <v>0.14666666666666667</v>
      </c>
      <c r="J236">
        <f t="shared" si="94"/>
        <v>0.17666666666666667</v>
      </c>
      <c r="K236">
        <f t="shared" si="95"/>
        <v>0.17666666666666667</v>
      </c>
      <c r="L236" s="2">
        <f t="shared" si="101"/>
        <v>1</v>
      </c>
      <c r="M236">
        <f t="shared" si="102"/>
        <v>17.666666666666668</v>
      </c>
      <c r="N236">
        <f t="shared" si="103"/>
        <v>17.666666666666668</v>
      </c>
      <c r="O236">
        <f t="shared" si="104"/>
        <v>14.666666666666666</v>
      </c>
      <c r="P236">
        <f t="shared" si="105"/>
        <v>14.666666666666666</v>
      </c>
      <c r="Q236">
        <f t="shared" si="106"/>
        <v>17.666666666666668</v>
      </c>
      <c r="R236">
        <f t="shared" si="107"/>
        <v>17.666666666666668</v>
      </c>
      <c r="S236" s="2">
        <f t="shared" si="108"/>
        <v>100.00000000000001</v>
      </c>
      <c r="T236">
        <f t="shared" si="109"/>
        <v>-5.690945318899665</v>
      </c>
      <c r="U236">
        <f t="shared" si="114"/>
        <v>2.4810529733995765</v>
      </c>
      <c r="V236">
        <f t="shared" si="115"/>
        <v>6.203098566076792</v>
      </c>
      <c r="W236">
        <f t="shared" si="116"/>
        <v>6.203098566076792</v>
      </c>
      <c r="X236">
        <f t="shared" si="117"/>
        <v>2.4810529733995765</v>
      </c>
      <c r="Y236">
        <f t="shared" si="118"/>
        <v>-5.690945318899665</v>
      </c>
      <c r="Z236">
        <f t="shared" si="110"/>
        <v>11.972824882306814</v>
      </c>
      <c r="AA236">
        <f t="shared" si="111"/>
        <v>6</v>
      </c>
      <c r="AB236">
        <f t="shared" si="112"/>
        <v>100</v>
      </c>
      <c r="AC236">
        <f t="shared" si="96"/>
        <v>35</v>
      </c>
      <c r="AD236">
        <f t="shared" si="97"/>
        <v>5</v>
      </c>
      <c r="AE236">
        <f t="shared" si="98"/>
        <v>3000</v>
      </c>
      <c r="AF236">
        <f t="shared" si="99"/>
        <v>1.0116666666666667</v>
      </c>
      <c r="AG236">
        <f t="shared" si="113"/>
        <v>11.834752766695367</v>
      </c>
      <c r="AH236">
        <f t="shared" si="100"/>
        <v>0.03712356372926712</v>
      </c>
    </row>
    <row r="237" spans="2:34" ht="12.75">
      <c r="B237">
        <v>0.87</v>
      </c>
      <c r="C237">
        <v>0</v>
      </c>
      <c r="D237">
        <v>0</v>
      </c>
      <c r="E237">
        <v>1</v>
      </c>
      <c r="F237">
        <f t="shared" si="90"/>
        <v>0.1775</v>
      </c>
      <c r="G237">
        <f t="shared" si="91"/>
        <v>0.1775</v>
      </c>
      <c r="H237">
        <f t="shared" si="92"/>
        <v>0.145</v>
      </c>
      <c r="I237">
        <f t="shared" si="93"/>
        <v>0.145</v>
      </c>
      <c r="J237">
        <f t="shared" si="94"/>
        <v>0.1775</v>
      </c>
      <c r="K237">
        <f t="shared" si="95"/>
        <v>0.1775</v>
      </c>
      <c r="L237" s="2">
        <f t="shared" si="101"/>
        <v>1</v>
      </c>
      <c r="M237">
        <f t="shared" si="102"/>
        <v>17.75</v>
      </c>
      <c r="N237">
        <f t="shared" si="103"/>
        <v>17.75</v>
      </c>
      <c r="O237">
        <f t="shared" si="104"/>
        <v>14.499999999999998</v>
      </c>
      <c r="P237">
        <f t="shared" si="105"/>
        <v>14.499999999999998</v>
      </c>
      <c r="Q237">
        <f t="shared" si="106"/>
        <v>17.75</v>
      </c>
      <c r="R237">
        <f t="shared" si="107"/>
        <v>17.75</v>
      </c>
      <c r="S237" s="2">
        <f t="shared" si="108"/>
        <v>100</v>
      </c>
      <c r="T237">
        <f t="shared" si="109"/>
        <v>-5.738004229273791</v>
      </c>
      <c r="U237">
        <f t="shared" si="114"/>
        <v>2.3869351526513247</v>
      </c>
      <c r="V237">
        <f t="shared" si="115"/>
        <v>6.431672482549247</v>
      </c>
      <c r="W237">
        <f t="shared" si="116"/>
        <v>6.431672482549247</v>
      </c>
      <c r="X237">
        <f t="shared" si="117"/>
        <v>2.3869351526513247</v>
      </c>
      <c r="Y237">
        <f t="shared" si="118"/>
        <v>-5.738004229273791</v>
      </c>
      <c r="Z237">
        <f t="shared" si="110"/>
        <v>12.32241362370712</v>
      </c>
      <c r="AA237">
        <f t="shared" si="111"/>
        <v>6</v>
      </c>
      <c r="AB237">
        <f t="shared" si="112"/>
        <v>100</v>
      </c>
      <c r="AC237">
        <f t="shared" si="96"/>
        <v>35</v>
      </c>
      <c r="AD237">
        <f t="shared" si="97"/>
        <v>5</v>
      </c>
      <c r="AE237">
        <f t="shared" si="98"/>
        <v>3000</v>
      </c>
      <c r="AF237">
        <f t="shared" si="99"/>
        <v>1.0116666666666667</v>
      </c>
      <c r="AG237">
        <f t="shared" si="113"/>
        <v>12.180310006959262</v>
      </c>
      <c r="AH237">
        <f t="shared" si="100"/>
        <v>0.0323989257517405</v>
      </c>
    </row>
    <row r="238" spans="2:34" ht="12.75">
      <c r="B238">
        <v>0.86</v>
      </c>
      <c r="C238">
        <v>0</v>
      </c>
      <c r="D238">
        <v>0</v>
      </c>
      <c r="E238">
        <v>1</v>
      </c>
      <c r="F238">
        <f t="shared" si="90"/>
        <v>0.17833333333333332</v>
      </c>
      <c r="G238">
        <f t="shared" si="91"/>
        <v>0.17833333333333332</v>
      </c>
      <c r="H238">
        <f t="shared" si="92"/>
        <v>0.1433333333333333</v>
      </c>
      <c r="I238">
        <f t="shared" si="93"/>
        <v>0.1433333333333333</v>
      </c>
      <c r="J238">
        <f t="shared" si="94"/>
        <v>0.17833333333333332</v>
      </c>
      <c r="K238">
        <f t="shared" si="95"/>
        <v>0.17833333333333332</v>
      </c>
      <c r="L238" s="2">
        <f t="shared" si="101"/>
        <v>1</v>
      </c>
      <c r="M238">
        <f t="shared" si="102"/>
        <v>17.833333333333332</v>
      </c>
      <c r="N238">
        <f t="shared" si="103"/>
        <v>17.833333333333332</v>
      </c>
      <c r="O238">
        <f t="shared" si="104"/>
        <v>14.333333333333332</v>
      </c>
      <c r="P238">
        <f t="shared" si="105"/>
        <v>14.333333333333332</v>
      </c>
      <c r="Q238">
        <f t="shared" si="106"/>
        <v>17.833333333333332</v>
      </c>
      <c r="R238">
        <f t="shared" si="107"/>
        <v>17.833333333333332</v>
      </c>
      <c r="S238" s="2">
        <f t="shared" si="108"/>
        <v>99.99999999999999</v>
      </c>
      <c r="T238">
        <f t="shared" si="109"/>
        <v>-5.784842722398054</v>
      </c>
      <c r="U238">
        <f t="shared" si="114"/>
        <v>2.293258166402799</v>
      </c>
      <c r="V238">
        <f t="shared" si="115"/>
        <v>6.662888930570766</v>
      </c>
      <c r="W238">
        <f t="shared" si="116"/>
        <v>6.662888930570766</v>
      </c>
      <c r="X238">
        <f t="shared" si="117"/>
        <v>2.293258166402799</v>
      </c>
      <c r="Y238">
        <f t="shared" si="118"/>
        <v>-5.784842722398054</v>
      </c>
      <c r="Z238">
        <f t="shared" si="110"/>
        <v>12.685217498302045</v>
      </c>
      <c r="AA238">
        <f t="shared" si="111"/>
        <v>6</v>
      </c>
      <c r="AB238">
        <f t="shared" si="112"/>
        <v>100</v>
      </c>
      <c r="AC238">
        <f t="shared" si="96"/>
        <v>35</v>
      </c>
      <c r="AD238">
        <f t="shared" si="97"/>
        <v>5</v>
      </c>
      <c r="AE238">
        <f t="shared" si="98"/>
        <v>3000</v>
      </c>
      <c r="AF238">
        <f t="shared" si="99"/>
        <v>1.0116666666666667</v>
      </c>
      <c r="AG238">
        <f t="shared" si="113"/>
        <v>12.538929981847161</v>
      </c>
      <c r="AH238">
        <f t="shared" si="100"/>
        <v>0.028104705617489324</v>
      </c>
    </row>
    <row r="239" spans="2:34" ht="12.75">
      <c r="B239">
        <v>0.85</v>
      </c>
      <c r="C239">
        <v>0</v>
      </c>
      <c r="D239">
        <v>0</v>
      </c>
      <c r="E239">
        <v>1</v>
      </c>
      <c r="F239">
        <f t="shared" si="90"/>
        <v>0.17916666666666667</v>
      </c>
      <c r="G239">
        <f t="shared" si="91"/>
        <v>0.17916666666666667</v>
      </c>
      <c r="H239">
        <f t="shared" si="92"/>
        <v>0.14166666666666666</v>
      </c>
      <c r="I239">
        <f t="shared" si="93"/>
        <v>0.14166666666666666</v>
      </c>
      <c r="J239">
        <f t="shared" si="94"/>
        <v>0.17916666666666667</v>
      </c>
      <c r="K239">
        <f t="shared" si="95"/>
        <v>0.17916666666666667</v>
      </c>
      <c r="L239" s="2">
        <f t="shared" si="101"/>
        <v>1</v>
      </c>
      <c r="M239">
        <f t="shared" si="102"/>
        <v>17.916666666666668</v>
      </c>
      <c r="N239">
        <f t="shared" si="103"/>
        <v>17.916666666666668</v>
      </c>
      <c r="O239">
        <f t="shared" si="104"/>
        <v>14.166666666666666</v>
      </c>
      <c r="P239">
        <f t="shared" si="105"/>
        <v>14.166666666666666</v>
      </c>
      <c r="Q239">
        <f t="shared" si="106"/>
        <v>17.916666666666668</v>
      </c>
      <c r="R239">
        <f t="shared" si="107"/>
        <v>17.916666666666668</v>
      </c>
      <c r="S239" s="2">
        <f t="shared" si="108"/>
        <v>100.00000000000001</v>
      </c>
      <c r="T239">
        <f t="shared" si="109"/>
        <v>-5.831462853456168</v>
      </c>
      <c r="U239">
        <f t="shared" si="114"/>
        <v>2.20001790428657</v>
      </c>
      <c r="V239">
        <f t="shared" si="115"/>
        <v>6.896809725834592</v>
      </c>
      <c r="W239">
        <f t="shared" si="116"/>
        <v>6.896809725834592</v>
      </c>
      <c r="X239">
        <f t="shared" si="117"/>
        <v>2.20001790428657</v>
      </c>
      <c r="Y239">
        <f t="shared" si="118"/>
        <v>-5.831462853456168</v>
      </c>
      <c r="Z239">
        <f t="shared" si="110"/>
        <v>13.061459106659974</v>
      </c>
      <c r="AA239">
        <f t="shared" si="111"/>
        <v>6</v>
      </c>
      <c r="AB239">
        <f t="shared" si="112"/>
        <v>100</v>
      </c>
      <c r="AC239">
        <f t="shared" si="96"/>
        <v>35</v>
      </c>
      <c r="AD239">
        <f t="shared" si="97"/>
        <v>5</v>
      </c>
      <c r="AE239">
        <f t="shared" si="98"/>
        <v>3000</v>
      </c>
      <c r="AF239">
        <f t="shared" si="99"/>
        <v>1.0116666666666667</v>
      </c>
      <c r="AG239">
        <f t="shared" si="113"/>
        <v>12.910832724869826</v>
      </c>
      <c r="AH239">
        <f t="shared" si="100"/>
        <v>0.02422884537279638</v>
      </c>
    </row>
    <row r="240" spans="2:34" ht="12.75">
      <c r="B240">
        <v>0.84</v>
      </c>
      <c r="C240">
        <v>0</v>
      </c>
      <c r="D240">
        <v>0</v>
      </c>
      <c r="E240">
        <v>1</v>
      </c>
      <c r="F240">
        <f t="shared" si="90"/>
        <v>0.18</v>
      </c>
      <c r="G240">
        <f t="shared" si="91"/>
        <v>0.18</v>
      </c>
      <c r="H240">
        <f t="shared" si="92"/>
        <v>0.13999999999999999</v>
      </c>
      <c r="I240">
        <f t="shared" si="93"/>
        <v>0.13999999999999999</v>
      </c>
      <c r="J240">
        <f t="shared" si="94"/>
        <v>0.18</v>
      </c>
      <c r="K240">
        <f t="shared" si="95"/>
        <v>0.18</v>
      </c>
      <c r="L240" s="2">
        <f t="shared" si="101"/>
        <v>1</v>
      </c>
      <c r="M240">
        <f t="shared" si="102"/>
        <v>18</v>
      </c>
      <c r="N240">
        <f t="shared" si="103"/>
        <v>18</v>
      </c>
      <c r="O240">
        <f t="shared" si="104"/>
        <v>13.999999999999998</v>
      </c>
      <c r="P240">
        <f t="shared" si="105"/>
        <v>13.999999999999998</v>
      </c>
      <c r="Q240">
        <f t="shared" si="106"/>
        <v>18</v>
      </c>
      <c r="R240">
        <f t="shared" si="107"/>
        <v>18</v>
      </c>
      <c r="S240" s="2">
        <f t="shared" si="108"/>
        <v>100</v>
      </c>
      <c r="T240">
        <f t="shared" si="109"/>
        <v>-5.87786664902119</v>
      </c>
      <c r="U240">
        <f t="shared" si="114"/>
        <v>2.107210313156527</v>
      </c>
      <c r="V240">
        <f t="shared" si="115"/>
        <v>7.133498878774651</v>
      </c>
      <c r="W240">
        <f t="shared" si="116"/>
        <v>7.133498878774651</v>
      </c>
      <c r="X240">
        <f t="shared" si="117"/>
        <v>2.107210313156527</v>
      </c>
      <c r="Y240">
        <f t="shared" si="118"/>
        <v>-5.87786664902119</v>
      </c>
      <c r="Z240">
        <f t="shared" si="110"/>
        <v>13.451370171639951</v>
      </c>
      <c r="AA240">
        <f t="shared" si="111"/>
        <v>6</v>
      </c>
      <c r="AB240">
        <f t="shared" si="112"/>
        <v>100</v>
      </c>
      <c r="AC240">
        <f t="shared" si="96"/>
        <v>35</v>
      </c>
      <c r="AD240">
        <f t="shared" si="97"/>
        <v>5</v>
      </c>
      <c r="AE240">
        <f t="shared" si="98"/>
        <v>3000</v>
      </c>
      <c r="AF240">
        <f t="shared" si="99"/>
        <v>1.0116666666666667</v>
      </c>
      <c r="AG240">
        <f t="shared" si="113"/>
        <v>13.296247286629276</v>
      </c>
      <c r="AH240">
        <f t="shared" si="100"/>
        <v>0.020755257691902954</v>
      </c>
    </row>
    <row r="241" spans="2:34" ht="12.75">
      <c r="B241">
        <v>0.83</v>
      </c>
      <c r="C241">
        <v>0</v>
      </c>
      <c r="D241">
        <v>0</v>
      </c>
      <c r="E241">
        <v>1</v>
      </c>
      <c r="F241">
        <f t="shared" si="90"/>
        <v>0.18083333333333332</v>
      </c>
      <c r="G241">
        <f t="shared" si="91"/>
        <v>0.18083333333333332</v>
      </c>
      <c r="H241">
        <f t="shared" si="92"/>
        <v>0.1383333333333333</v>
      </c>
      <c r="I241">
        <f t="shared" si="93"/>
        <v>0.1383333333333333</v>
      </c>
      <c r="J241">
        <f t="shared" si="94"/>
        <v>0.18083333333333332</v>
      </c>
      <c r="K241">
        <f t="shared" si="95"/>
        <v>0.18083333333333332</v>
      </c>
      <c r="L241" s="2">
        <f t="shared" si="101"/>
        <v>0.9999999999999998</v>
      </c>
      <c r="M241">
        <f t="shared" si="102"/>
        <v>18.083333333333332</v>
      </c>
      <c r="N241">
        <f t="shared" si="103"/>
        <v>18.083333333333332</v>
      </c>
      <c r="O241">
        <f t="shared" si="104"/>
        <v>13.83333333333333</v>
      </c>
      <c r="P241">
        <f t="shared" si="105"/>
        <v>13.83333333333333</v>
      </c>
      <c r="Q241">
        <f t="shared" si="106"/>
        <v>18.083333333333332</v>
      </c>
      <c r="R241">
        <f t="shared" si="107"/>
        <v>18.083333333333332</v>
      </c>
      <c r="S241" s="2">
        <f t="shared" si="108"/>
        <v>99.99999999999999</v>
      </c>
      <c r="T241">
        <f t="shared" si="109"/>
        <v>-5.924056107584135</v>
      </c>
      <c r="U241">
        <f t="shared" si="114"/>
        <v>2.0148313960306368</v>
      </c>
      <c r="V241">
        <f t="shared" si="115"/>
        <v>7.373022699708964</v>
      </c>
      <c r="W241">
        <f t="shared" si="116"/>
        <v>7.373022699708964</v>
      </c>
      <c r="X241">
        <f t="shared" si="117"/>
        <v>2.0148313960306368</v>
      </c>
      <c r="Y241">
        <f t="shared" si="118"/>
        <v>-5.924056107584135</v>
      </c>
      <c r="Z241">
        <f t="shared" si="110"/>
        <v>13.855191952621867</v>
      </c>
      <c r="AA241">
        <f t="shared" si="111"/>
        <v>6</v>
      </c>
      <c r="AB241">
        <f t="shared" si="112"/>
        <v>100</v>
      </c>
      <c r="AC241">
        <f t="shared" si="96"/>
        <v>35</v>
      </c>
      <c r="AD241">
        <f t="shared" si="97"/>
        <v>5</v>
      </c>
      <c r="AE241">
        <f t="shared" si="98"/>
        <v>3000</v>
      </c>
      <c r="AF241">
        <f t="shared" si="99"/>
        <v>1.0116666666666667</v>
      </c>
      <c r="AG241">
        <f t="shared" si="113"/>
        <v>13.695412144272026</v>
      </c>
      <c r="AH241">
        <f t="shared" si="100"/>
        <v>0.01766446120416443</v>
      </c>
    </row>
    <row r="242" spans="2:34" ht="12.75">
      <c r="B242">
        <v>0.82</v>
      </c>
      <c r="C242">
        <v>0</v>
      </c>
      <c r="D242">
        <v>0</v>
      </c>
      <c r="E242">
        <v>1</v>
      </c>
      <c r="F242">
        <f t="shared" si="90"/>
        <v>0.18166666666666667</v>
      </c>
      <c r="G242">
        <f t="shared" si="91"/>
        <v>0.18166666666666667</v>
      </c>
      <c r="H242">
        <f t="shared" si="92"/>
        <v>0.13666666666666666</v>
      </c>
      <c r="I242">
        <f t="shared" si="93"/>
        <v>0.13666666666666666</v>
      </c>
      <c r="J242">
        <f t="shared" si="94"/>
        <v>0.18166666666666667</v>
      </c>
      <c r="K242">
        <f t="shared" si="95"/>
        <v>0.18166666666666667</v>
      </c>
      <c r="L242" s="2">
        <f t="shared" si="101"/>
        <v>1</v>
      </c>
      <c r="M242">
        <f t="shared" si="102"/>
        <v>18.166666666666668</v>
      </c>
      <c r="N242">
        <f t="shared" si="103"/>
        <v>18.166666666666668</v>
      </c>
      <c r="O242">
        <f t="shared" si="104"/>
        <v>13.666666666666666</v>
      </c>
      <c r="P242">
        <f t="shared" si="105"/>
        <v>13.666666666666666</v>
      </c>
      <c r="Q242">
        <f t="shared" si="106"/>
        <v>18.166666666666668</v>
      </c>
      <c r="R242">
        <f t="shared" si="107"/>
        <v>18.166666666666668</v>
      </c>
      <c r="S242" s="2">
        <f t="shared" si="108"/>
        <v>100</v>
      </c>
      <c r="T242">
        <f t="shared" si="109"/>
        <v>-5.970033200070431</v>
      </c>
      <c r="U242">
        <f t="shared" si="114"/>
        <v>1.922877211058043</v>
      </c>
      <c r="V242">
        <f t="shared" si="115"/>
        <v>7.615449910355857</v>
      </c>
      <c r="W242">
        <f t="shared" si="116"/>
        <v>7.615449910355857</v>
      </c>
      <c r="X242">
        <f t="shared" si="117"/>
        <v>1.922877211058043</v>
      </c>
      <c r="Y242">
        <f t="shared" si="118"/>
        <v>-5.970033200070431</v>
      </c>
      <c r="Z242">
        <f t="shared" si="110"/>
        <v>14.273175685373877</v>
      </c>
      <c r="AA242">
        <f t="shared" si="111"/>
        <v>6</v>
      </c>
      <c r="AB242">
        <f t="shared" si="112"/>
        <v>100</v>
      </c>
      <c r="AC242">
        <f t="shared" si="96"/>
        <v>35</v>
      </c>
      <c r="AD242">
        <f t="shared" si="97"/>
        <v>5</v>
      </c>
      <c r="AE242">
        <f t="shared" si="98"/>
        <v>3000</v>
      </c>
      <c r="AF242">
        <f t="shared" si="99"/>
        <v>1.0116666666666667</v>
      </c>
      <c r="AG242">
        <f t="shared" si="113"/>
        <v>14.108575636283897</v>
      </c>
      <c r="AH242">
        <f t="shared" si="100"/>
        <v>0.014934241636532874</v>
      </c>
    </row>
    <row r="243" spans="2:34" ht="12.75">
      <c r="B243">
        <v>0.81</v>
      </c>
      <c r="C243">
        <v>0</v>
      </c>
      <c r="D243">
        <v>0</v>
      </c>
      <c r="E243">
        <v>1</v>
      </c>
      <c r="F243">
        <f t="shared" si="90"/>
        <v>0.1825</v>
      </c>
      <c r="G243">
        <f t="shared" si="91"/>
        <v>0.1825</v>
      </c>
      <c r="H243">
        <f t="shared" si="92"/>
        <v>0.135</v>
      </c>
      <c r="I243">
        <f t="shared" si="93"/>
        <v>0.135</v>
      </c>
      <c r="J243">
        <f t="shared" si="94"/>
        <v>0.1825</v>
      </c>
      <c r="K243">
        <f t="shared" si="95"/>
        <v>0.1825</v>
      </c>
      <c r="L243" s="2">
        <f t="shared" si="101"/>
        <v>1</v>
      </c>
      <c r="M243">
        <f t="shared" si="102"/>
        <v>18.25</v>
      </c>
      <c r="N243">
        <f t="shared" si="103"/>
        <v>18.25</v>
      </c>
      <c r="O243">
        <f t="shared" si="104"/>
        <v>13.5</v>
      </c>
      <c r="P243">
        <f t="shared" si="105"/>
        <v>13.5</v>
      </c>
      <c r="Q243">
        <f t="shared" si="106"/>
        <v>18.25</v>
      </c>
      <c r="R243">
        <f t="shared" si="107"/>
        <v>18.25</v>
      </c>
      <c r="S243" s="2">
        <f t="shared" si="108"/>
        <v>100</v>
      </c>
      <c r="T243">
        <f t="shared" si="109"/>
        <v>-6.01579987034455</v>
      </c>
      <c r="U243">
        <f t="shared" si="114"/>
        <v>1.8313438705098086</v>
      </c>
      <c r="V243">
        <f t="shared" si="115"/>
        <v>7.860851762192143</v>
      </c>
      <c r="W243">
        <f t="shared" si="116"/>
        <v>7.860851762192143</v>
      </c>
      <c r="X243">
        <f t="shared" si="117"/>
        <v>1.8313438705098086</v>
      </c>
      <c r="Y243">
        <f t="shared" si="118"/>
        <v>-6.01579987034455</v>
      </c>
      <c r="Z243">
        <f t="shared" si="110"/>
        <v>14.70558304942961</v>
      </c>
      <c r="AA243">
        <f t="shared" si="111"/>
        <v>6</v>
      </c>
      <c r="AB243">
        <f t="shared" si="112"/>
        <v>100</v>
      </c>
      <c r="AC243">
        <f t="shared" si="96"/>
        <v>35</v>
      </c>
      <c r="AD243">
        <f t="shared" si="97"/>
        <v>5</v>
      </c>
      <c r="AE243">
        <f t="shared" si="98"/>
        <v>3000</v>
      </c>
      <c r="AF243">
        <f t="shared" si="99"/>
        <v>1.0116666666666667</v>
      </c>
      <c r="AG243">
        <f t="shared" si="113"/>
        <v>14.535996424477373</v>
      </c>
      <c r="AH243">
        <f t="shared" si="100"/>
        <v>0.012540318321568473</v>
      </c>
    </row>
    <row r="244" spans="2:34" ht="12.75">
      <c r="B244">
        <v>0.8</v>
      </c>
      <c r="C244">
        <v>0</v>
      </c>
      <c r="D244">
        <v>0</v>
      </c>
      <c r="E244">
        <v>1</v>
      </c>
      <c r="F244">
        <f t="shared" si="90"/>
        <v>0.18333333333333332</v>
      </c>
      <c r="G244">
        <f t="shared" si="91"/>
        <v>0.18333333333333332</v>
      </c>
      <c r="H244">
        <f t="shared" si="92"/>
        <v>0.13333333333333333</v>
      </c>
      <c r="I244">
        <f t="shared" si="93"/>
        <v>0.13333333333333333</v>
      </c>
      <c r="J244">
        <f t="shared" si="94"/>
        <v>0.18333333333333332</v>
      </c>
      <c r="K244">
        <f t="shared" si="95"/>
        <v>0.18333333333333332</v>
      </c>
      <c r="L244" s="2">
        <f t="shared" si="101"/>
        <v>1</v>
      </c>
      <c r="M244">
        <f t="shared" si="102"/>
        <v>18.333333333333332</v>
      </c>
      <c r="N244">
        <f t="shared" si="103"/>
        <v>18.333333333333332</v>
      </c>
      <c r="O244">
        <f t="shared" si="104"/>
        <v>13.333333333333334</v>
      </c>
      <c r="P244">
        <f t="shared" si="105"/>
        <v>13.333333333333334</v>
      </c>
      <c r="Q244">
        <f t="shared" si="106"/>
        <v>18.333333333333332</v>
      </c>
      <c r="R244">
        <f t="shared" si="107"/>
        <v>18.333333333333332</v>
      </c>
      <c r="S244" s="2">
        <f t="shared" si="108"/>
        <v>100</v>
      </c>
      <c r="T244">
        <f t="shared" si="109"/>
        <v>-6.061358035703154</v>
      </c>
      <c r="U244">
        <f t="shared" si="114"/>
        <v>1.740227539792598</v>
      </c>
      <c r="V244">
        <f t="shared" si="115"/>
        <v>8.109302162163289</v>
      </c>
      <c r="W244">
        <f t="shared" si="116"/>
        <v>8.109302162163289</v>
      </c>
      <c r="X244">
        <f t="shared" si="117"/>
        <v>1.740227539792598</v>
      </c>
      <c r="Y244">
        <f t="shared" si="118"/>
        <v>-6.061358035703154</v>
      </c>
      <c r="Z244">
        <f t="shared" si="110"/>
        <v>15.15268666501093</v>
      </c>
      <c r="AA244">
        <f t="shared" si="111"/>
        <v>6</v>
      </c>
      <c r="AB244">
        <f t="shared" si="112"/>
        <v>100</v>
      </c>
      <c r="AC244">
        <f t="shared" si="96"/>
        <v>35</v>
      </c>
      <c r="AD244">
        <f t="shared" si="97"/>
        <v>5</v>
      </c>
      <c r="AE244">
        <f t="shared" si="98"/>
        <v>3000</v>
      </c>
      <c r="AF244">
        <f t="shared" si="99"/>
        <v>1.0116666666666667</v>
      </c>
      <c r="AG244">
        <f t="shared" si="113"/>
        <v>14.977943985183787</v>
      </c>
      <c r="AH244">
        <f t="shared" si="100"/>
        <v>0.010456996731003622</v>
      </c>
    </row>
    <row r="245" spans="2:34" ht="12.75">
      <c r="B245">
        <v>0.79</v>
      </c>
      <c r="C245">
        <v>0</v>
      </c>
      <c r="D245">
        <v>0</v>
      </c>
      <c r="E245">
        <v>1</v>
      </c>
      <c r="F245">
        <f t="shared" si="90"/>
        <v>0.18416666666666665</v>
      </c>
      <c r="G245">
        <f t="shared" si="91"/>
        <v>0.18416666666666665</v>
      </c>
      <c r="H245">
        <f t="shared" si="92"/>
        <v>0.13166666666666665</v>
      </c>
      <c r="I245">
        <f t="shared" si="93"/>
        <v>0.13166666666666665</v>
      </c>
      <c r="J245">
        <f t="shared" si="94"/>
        <v>0.18416666666666665</v>
      </c>
      <c r="K245">
        <f t="shared" si="95"/>
        <v>0.18416666666666665</v>
      </c>
      <c r="L245" s="2">
        <f t="shared" si="101"/>
        <v>0.9999999999999998</v>
      </c>
      <c r="M245">
        <f t="shared" si="102"/>
        <v>18.416666666666664</v>
      </c>
      <c r="N245">
        <f t="shared" si="103"/>
        <v>18.416666666666664</v>
      </c>
      <c r="O245">
        <f t="shared" si="104"/>
        <v>13.166666666666666</v>
      </c>
      <c r="P245">
        <f t="shared" si="105"/>
        <v>13.166666666666666</v>
      </c>
      <c r="Q245">
        <f t="shared" si="106"/>
        <v>18.416666666666664</v>
      </c>
      <c r="R245">
        <f t="shared" si="107"/>
        <v>18.416666666666664</v>
      </c>
      <c r="S245" s="2">
        <f t="shared" si="108"/>
        <v>99.99999999999997</v>
      </c>
      <c r="T245">
        <f t="shared" si="109"/>
        <v>-6.1067095873570665</v>
      </c>
      <c r="U245">
        <f t="shared" si="114"/>
        <v>1.6495244364847723</v>
      </c>
      <c r="V245">
        <f t="shared" si="115"/>
        <v>8.360877806300492</v>
      </c>
      <c r="W245">
        <f t="shared" si="116"/>
        <v>8.360877806300492</v>
      </c>
      <c r="X245">
        <f t="shared" si="117"/>
        <v>1.6495244364847723</v>
      </c>
      <c r="Y245">
        <f t="shared" si="118"/>
        <v>-6.1067095873570665</v>
      </c>
      <c r="Z245">
        <f t="shared" si="110"/>
        <v>15.614770621712786</v>
      </c>
      <c r="AA245">
        <f t="shared" si="111"/>
        <v>6</v>
      </c>
      <c r="AB245">
        <f t="shared" si="112"/>
        <v>100</v>
      </c>
      <c r="AC245">
        <f t="shared" si="96"/>
        <v>35</v>
      </c>
      <c r="AD245">
        <f t="shared" si="97"/>
        <v>5</v>
      </c>
      <c r="AE245">
        <f t="shared" si="98"/>
        <v>3000</v>
      </c>
      <c r="AF245">
        <f t="shared" si="99"/>
        <v>1.0116666666666667</v>
      </c>
      <c r="AG245">
        <f t="shared" si="113"/>
        <v>15.434699131841304</v>
      </c>
      <c r="AH245">
        <f t="shared" si="100"/>
        <v>0.008657789536132367</v>
      </c>
    </row>
    <row r="246" spans="2:34" ht="12.75">
      <c r="B246">
        <v>0.78</v>
      </c>
      <c r="C246">
        <v>0</v>
      </c>
      <c r="D246">
        <v>0</v>
      </c>
      <c r="E246">
        <v>1</v>
      </c>
      <c r="F246">
        <f t="shared" si="90"/>
        <v>0.185</v>
      </c>
      <c r="G246">
        <f t="shared" si="91"/>
        <v>0.185</v>
      </c>
      <c r="H246">
        <f t="shared" si="92"/>
        <v>0.13</v>
      </c>
      <c r="I246">
        <f t="shared" si="93"/>
        <v>0.13</v>
      </c>
      <c r="J246">
        <f t="shared" si="94"/>
        <v>0.185</v>
      </c>
      <c r="K246">
        <f t="shared" si="95"/>
        <v>0.185</v>
      </c>
      <c r="L246" s="2">
        <f t="shared" si="101"/>
        <v>1</v>
      </c>
      <c r="M246">
        <f t="shared" si="102"/>
        <v>18.5</v>
      </c>
      <c r="N246">
        <f t="shared" si="103"/>
        <v>18.5</v>
      </c>
      <c r="O246">
        <f t="shared" si="104"/>
        <v>13</v>
      </c>
      <c r="P246">
        <f t="shared" si="105"/>
        <v>13</v>
      </c>
      <c r="Q246">
        <f t="shared" si="106"/>
        <v>18.5</v>
      </c>
      <c r="R246">
        <f t="shared" si="107"/>
        <v>18.5</v>
      </c>
      <c r="S246" s="2">
        <f t="shared" si="108"/>
        <v>100</v>
      </c>
      <c r="T246">
        <f t="shared" si="109"/>
        <v>-6.151856390902334</v>
      </c>
      <c r="U246">
        <f t="shared" si="114"/>
        <v>1.5592308293942383</v>
      </c>
      <c r="V246">
        <f t="shared" si="115"/>
        <v>8.615658321849086</v>
      </c>
      <c r="W246">
        <f t="shared" si="116"/>
        <v>8.615658321849086</v>
      </c>
      <c r="X246">
        <f t="shared" si="117"/>
        <v>1.5592308293942383</v>
      </c>
      <c r="Y246">
        <f t="shared" si="118"/>
        <v>-6.151856390902334</v>
      </c>
      <c r="Z246">
        <f t="shared" si="110"/>
        <v>16.092131041363956</v>
      </c>
      <c r="AA246">
        <f t="shared" si="111"/>
        <v>6</v>
      </c>
      <c r="AB246">
        <f t="shared" si="112"/>
        <v>100</v>
      </c>
      <c r="AC246">
        <f t="shared" si="96"/>
        <v>35</v>
      </c>
      <c r="AD246">
        <f t="shared" si="97"/>
        <v>5</v>
      </c>
      <c r="AE246">
        <f t="shared" si="98"/>
        <v>3000</v>
      </c>
      <c r="AF246">
        <f t="shared" si="99"/>
        <v>1.0116666666666667</v>
      </c>
      <c r="AG246">
        <f t="shared" si="113"/>
        <v>15.906554571364701</v>
      </c>
      <c r="AH246">
        <f t="shared" si="100"/>
        <v>0.007115991139435125</v>
      </c>
    </row>
    <row r="247" spans="2:34" ht="12.75">
      <c r="B247">
        <v>0.77</v>
      </c>
      <c r="C247">
        <v>0</v>
      </c>
      <c r="D247">
        <v>0</v>
      </c>
      <c r="E247">
        <v>1</v>
      </c>
      <c r="F247">
        <f t="shared" si="90"/>
        <v>0.18583333333333332</v>
      </c>
      <c r="G247">
        <f t="shared" si="91"/>
        <v>0.18583333333333332</v>
      </c>
      <c r="H247">
        <f t="shared" si="92"/>
        <v>0.12833333333333333</v>
      </c>
      <c r="I247">
        <f t="shared" si="93"/>
        <v>0.12833333333333333</v>
      </c>
      <c r="J247">
        <f t="shared" si="94"/>
        <v>0.18583333333333332</v>
      </c>
      <c r="K247">
        <f t="shared" si="95"/>
        <v>0.18583333333333332</v>
      </c>
      <c r="L247" s="2">
        <f t="shared" si="101"/>
        <v>0.9999999999999999</v>
      </c>
      <c r="M247">
        <f t="shared" si="102"/>
        <v>18.583333333333332</v>
      </c>
      <c r="N247">
        <f t="shared" si="103"/>
        <v>18.583333333333332</v>
      </c>
      <c r="O247">
        <f t="shared" si="104"/>
        <v>12.833333333333332</v>
      </c>
      <c r="P247">
        <f t="shared" si="105"/>
        <v>12.833333333333332</v>
      </c>
      <c r="Q247">
        <f t="shared" si="106"/>
        <v>18.583333333333332</v>
      </c>
      <c r="R247">
        <f t="shared" si="107"/>
        <v>18.583333333333332</v>
      </c>
      <c r="S247" s="2">
        <f t="shared" si="108"/>
        <v>99.99999999999999</v>
      </c>
      <c r="T247">
        <f t="shared" si="109"/>
        <v>-6.196800286780729</v>
      </c>
      <c r="U247">
        <f t="shared" si="114"/>
        <v>1.4693430376374508</v>
      </c>
      <c r="V247">
        <f t="shared" si="115"/>
        <v>8.873726418567244</v>
      </c>
      <c r="W247">
        <f t="shared" si="116"/>
        <v>8.873726418567244</v>
      </c>
      <c r="X247">
        <f t="shared" si="117"/>
        <v>1.4693430376374508</v>
      </c>
      <c r="Y247">
        <f t="shared" si="118"/>
        <v>-6.196800286780729</v>
      </c>
      <c r="Z247">
        <f t="shared" si="110"/>
        <v>16.585076677695866</v>
      </c>
      <c r="AA247">
        <f t="shared" si="111"/>
        <v>6</v>
      </c>
      <c r="AB247">
        <f t="shared" si="112"/>
        <v>100</v>
      </c>
      <c r="AC247">
        <f t="shared" si="96"/>
        <v>35</v>
      </c>
      <c r="AD247">
        <f t="shared" si="97"/>
        <v>5</v>
      </c>
      <c r="AE247">
        <f t="shared" si="98"/>
        <v>3000</v>
      </c>
      <c r="AF247">
        <f t="shared" si="99"/>
        <v>1.0116666666666667</v>
      </c>
      <c r="AG247">
        <f t="shared" si="113"/>
        <v>16.393815496898714</v>
      </c>
      <c r="AH247">
        <f t="shared" si="100"/>
        <v>0.0058051935117603955</v>
      </c>
    </row>
    <row r="248" spans="2:34" ht="12.75">
      <c r="B248">
        <v>0.76</v>
      </c>
      <c r="C248">
        <v>0</v>
      </c>
      <c r="D248">
        <v>0</v>
      </c>
      <c r="E248">
        <v>1</v>
      </c>
      <c r="F248">
        <f t="shared" si="90"/>
        <v>0.18666666666666665</v>
      </c>
      <c r="G248">
        <f t="shared" si="91"/>
        <v>0.18666666666666665</v>
      </c>
      <c r="H248">
        <f t="shared" si="92"/>
        <v>0.12666666666666665</v>
      </c>
      <c r="I248">
        <f t="shared" si="93"/>
        <v>0.12666666666666665</v>
      </c>
      <c r="J248">
        <f t="shared" si="94"/>
        <v>0.18666666666666665</v>
      </c>
      <c r="K248">
        <f t="shared" si="95"/>
        <v>0.18666666666666665</v>
      </c>
      <c r="L248" s="2">
        <f t="shared" si="101"/>
        <v>0.9999999999999999</v>
      </c>
      <c r="M248">
        <f t="shared" si="102"/>
        <v>18.666666666666664</v>
      </c>
      <c r="N248">
        <f t="shared" si="103"/>
        <v>18.666666666666664</v>
      </c>
      <c r="O248">
        <f t="shared" si="104"/>
        <v>12.666666666666664</v>
      </c>
      <c r="P248">
        <f t="shared" si="105"/>
        <v>12.666666666666664</v>
      </c>
      <c r="Q248">
        <f t="shared" si="106"/>
        <v>18.666666666666664</v>
      </c>
      <c r="R248">
        <f t="shared" si="107"/>
        <v>18.666666666666664</v>
      </c>
      <c r="S248" s="2">
        <f t="shared" si="108"/>
        <v>99.99999999999997</v>
      </c>
      <c r="T248">
        <f t="shared" si="109"/>
        <v>-6.2415430907299365</v>
      </c>
      <c r="U248">
        <f t="shared" si="114"/>
        <v>1.3798574297390327</v>
      </c>
      <c r="V248">
        <f t="shared" si="115"/>
        <v>9.135168049914302</v>
      </c>
      <c r="W248">
        <f t="shared" si="116"/>
        <v>9.135168049914302</v>
      </c>
      <c r="X248">
        <f t="shared" si="117"/>
        <v>1.3798574297390327</v>
      </c>
      <c r="Y248">
        <f t="shared" si="118"/>
        <v>-6.2415430907299365</v>
      </c>
      <c r="Z248">
        <f t="shared" si="110"/>
        <v>17.09392955569359</v>
      </c>
      <c r="AA248">
        <f t="shared" si="111"/>
        <v>6</v>
      </c>
      <c r="AB248">
        <f t="shared" si="112"/>
        <v>100</v>
      </c>
      <c r="AC248">
        <f t="shared" si="96"/>
        <v>35</v>
      </c>
      <c r="AD248">
        <f t="shared" si="97"/>
        <v>5</v>
      </c>
      <c r="AE248">
        <f t="shared" si="98"/>
        <v>3000</v>
      </c>
      <c r="AF248">
        <f t="shared" si="99"/>
        <v>1.0116666666666667</v>
      </c>
      <c r="AG248">
        <f t="shared" si="113"/>
        <v>16.89680021979597</v>
      </c>
      <c r="AH248">
        <f t="shared" si="100"/>
        <v>0.004699734336225947</v>
      </c>
    </row>
    <row r="249" spans="2:34" ht="12.75">
      <c r="B249">
        <v>0.75</v>
      </c>
      <c r="C249">
        <v>0</v>
      </c>
      <c r="D249">
        <v>0</v>
      </c>
      <c r="E249">
        <v>1</v>
      </c>
      <c r="F249">
        <f t="shared" si="90"/>
        <v>0.1875</v>
      </c>
      <c r="G249">
        <f t="shared" si="91"/>
        <v>0.1875</v>
      </c>
      <c r="H249">
        <f t="shared" si="92"/>
        <v>0.125</v>
      </c>
      <c r="I249">
        <f t="shared" si="93"/>
        <v>0.125</v>
      </c>
      <c r="J249">
        <f t="shared" si="94"/>
        <v>0.1875</v>
      </c>
      <c r="K249">
        <f t="shared" si="95"/>
        <v>0.1875</v>
      </c>
      <c r="L249" s="2">
        <f t="shared" si="101"/>
        <v>1</v>
      </c>
      <c r="M249">
        <f t="shared" si="102"/>
        <v>18.75</v>
      </c>
      <c r="N249">
        <f t="shared" si="103"/>
        <v>18.75</v>
      </c>
      <c r="O249">
        <f t="shared" si="104"/>
        <v>12.5</v>
      </c>
      <c r="P249">
        <f t="shared" si="105"/>
        <v>12.5</v>
      </c>
      <c r="Q249">
        <f t="shared" si="106"/>
        <v>18.75</v>
      </c>
      <c r="R249">
        <f t="shared" si="107"/>
        <v>18.75</v>
      </c>
      <c r="S249" s="2">
        <f t="shared" si="108"/>
        <v>100</v>
      </c>
      <c r="T249">
        <f t="shared" si="109"/>
        <v>-6.286086594223742</v>
      </c>
      <c r="U249">
        <f t="shared" si="114"/>
        <v>1.2907704227514234</v>
      </c>
      <c r="V249">
        <f t="shared" si="115"/>
        <v>9.400072584914712</v>
      </c>
      <c r="W249">
        <f t="shared" si="116"/>
        <v>9.400072584914712</v>
      </c>
      <c r="X249">
        <f t="shared" si="117"/>
        <v>1.2907704227514234</v>
      </c>
      <c r="Y249">
        <f t="shared" si="118"/>
        <v>-6.286086594223742</v>
      </c>
      <c r="Z249">
        <f t="shared" si="110"/>
        <v>17.619025653769576</v>
      </c>
      <c r="AA249">
        <f t="shared" si="111"/>
        <v>6</v>
      </c>
      <c r="AB249">
        <f t="shared" si="112"/>
        <v>100</v>
      </c>
      <c r="AC249">
        <f t="shared" si="96"/>
        <v>35</v>
      </c>
      <c r="AD249">
        <f t="shared" si="97"/>
        <v>5</v>
      </c>
      <c r="AE249">
        <f t="shared" si="98"/>
        <v>3000</v>
      </c>
      <c r="AF249">
        <f t="shared" si="99"/>
        <v>1.0116666666666667</v>
      </c>
      <c r="AG249">
        <f t="shared" si="113"/>
        <v>17.415840843923796</v>
      </c>
      <c r="AH249">
        <f t="shared" si="100"/>
        <v>0.0037750717303554043</v>
      </c>
    </row>
    <row r="250" spans="2:34" ht="12.75">
      <c r="B250">
        <v>0.74</v>
      </c>
      <c r="C250">
        <v>0</v>
      </c>
      <c r="D250">
        <v>0</v>
      </c>
      <c r="E250">
        <v>1</v>
      </c>
      <c r="F250">
        <f t="shared" si="90"/>
        <v>0.18833333333333332</v>
      </c>
      <c r="G250">
        <f t="shared" si="91"/>
        <v>0.18833333333333332</v>
      </c>
      <c r="H250">
        <f t="shared" si="92"/>
        <v>0.12333333333333332</v>
      </c>
      <c r="I250">
        <f t="shared" si="93"/>
        <v>0.12333333333333332</v>
      </c>
      <c r="J250">
        <f t="shared" si="94"/>
        <v>0.18833333333333332</v>
      </c>
      <c r="K250">
        <f t="shared" si="95"/>
        <v>0.18833333333333332</v>
      </c>
      <c r="L250" s="2">
        <f t="shared" si="101"/>
        <v>1</v>
      </c>
      <c r="M250">
        <f t="shared" si="102"/>
        <v>18.833333333333332</v>
      </c>
      <c r="N250">
        <f t="shared" si="103"/>
        <v>18.833333333333332</v>
      </c>
      <c r="O250">
        <f t="shared" si="104"/>
        <v>12.333333333333332</v>
      </c>
      <c r="P250">
        <f t="shared" si="105"/>
        <v>12.333333333333332</v>
      </c>
      <c r="Q250">
        <f t="shared" si="106"/>
        <v>18.833333333333332</v>
      </c>
      <c r="R250">
        <f t="shared" si="107"/>
        <v>18.833333333333332</v>
      </c>
      <c r="S250" s="2">
        <f t="shared" si="108"/>
        <v>99.99999999999999</v>
      </c>
      <c r="T250">
        <f t="shared" si="109"/>
        <v>-6.330432564902399</v>
      </c>
      <c r="U250">
        <f t="shared" si="114"/>
        <v>1.2020784813941103</v>
      </c>
      <c r="V250">
        <f t="shared" si="115"/>
        <v>9.668532991557527</v>
      </c>
      <c r="W250">
        <f t="shared" si="116"/>
        <v>9.668532991557527</v>
      </c>
      <c r="X250">
        <f t="shared" si="117"/>
        <v>1.2020784813941103</v>
      </c>
      <c r="Y250">
        <f t="shared" si="118"/>
        <v>-6.330432564902399</v>
      </c>
      <c r="Z250">
        <f t="shared" si="110"/>
        <v>18.160715632196954</v>
      </c>
      <c r="AA250">
        <f t="shared" si="111"/>
        <v>6</v>
      </c>
      <c r="AB250">
        <f t="shared" si="112"/>
        <v>100</v>
      </c>
      <c r="AC250">
        <f t="shared" si="96"/>
        <v>35</v>
      </c>
      <c r="AD250">
        <f t="shared" si="97"/>
        <v>5</v>
      </c>
      <c r="AE250">
        <f t="shared" si="98"/>
        <v>3000</v>
      </c>
      <c r="AF250">
        <f t="shared" si="99"/>
        <v>1.0116666666666667</v>
      </c>
      <c r="AG250">
        <f t="shared" si="113"/>
        <v>17.951283985697152</v>
      </c>
      <c r="AH250">
        <f t="shared" si="100"/>
        <v>0.0030080830255893812</v>
      </c>
    </row>
    <row r="251" spans="2:34" ht="12.75">
      <c r="B251">
        <v>0.73</v>
      </c>
      <c r="C251">
        <v>0</v>
      </c>
      <c r="D251">
        <v>0</v>
      </c>
      <c r="E251">
        <v>1</v>
      </c>
      <c r="F251">
        <f t="shared" si="90"/>
        <v>0.18916666666666665</v>
      </c>
      <c r="G251">
        <f t="shared" si="91"/>
        <v>0.18916666666666665</v>
      </c>
      <c r="H251">
        <f t="shared" si="92"/>
        <v>0.12166666666666666</v>
      </c>
      <c r="I251">
        <f t="shared" si="93"/>
        <v>0.12166666666666666</v>
      </c>
      <c r="J251">
        <f t="shared" si="94"/>
        <v>0.18916666666666665</v>
      </c>
      <c r="K251">
        <f t="shared" si="95"/>
        <v>0.18916666666666665</v>
      </c>
      <c r="L251" s="2">
        <f t="shared" si="101"/>
        <v>1</v>
      </c>
      <c r="M251">
        <f t="shared" si="102"/>
        <v>18.916666666666664</v>
      </c>
      <c r="N251">
        <f t="shared" si="103"/>
        <v>18.916666666666664</v>
      </c>
      <c r="O251">
        <f t="shared" si="104"/>
        <v>12.166666666666666</v>
      </c>
      <c r="P251">
        <f t="shared" si="105"/>
        <v>12.166666666666666</v>
      </c>
      <c r="Q251">
        <f t="shared" si="106"/>
        <v>18.916666666666664</v>
      </c>
      <c r="R251">
        <f t="shared" si="107"/>
        <v>18.916666666666664</v>
      </c>
      <c r="S251" s="2">
        <f t="shared" si="108"/>
        <v>99.99999999999997</v>
      </c>
      <c r="T251">
        <f t="shared" si="109"/>
        <v>-6.374582746993564</v>
      </c>
      <c r="U251">
        <f t="shared" si="114"/>
        <v>1.1137781172117769</v>
      </c>
      <c r="V251">
        <f t="shared" si="115"/>
        <v>9.940646032673099</v>
      </c>
      <c r="W251">
        <f t="shared" si="116"/>
        <v>9.940646032673099</v>
      </c>
      <c r="X251">
        <f t="shared" si="117"/>
        <v>1.1137781172117769</v>
      </c>
      <c r="Y251">
        <f t="shared" si="118"/>
        <v>-6.374582746993564</v>
      </c>
      <c r="Z251">
        <f t="shared" si="110"/>
        <v>18.719365611565244</v>
      </c>
      <c r="AA251">
        <f t="shared" si="111"/>
        <v>6</v>
      </c>
      <c r="AB251">
        <f t="shared" si="112"/>
        <v>100</v>
      </c>
      <c r="AC251">
        <f t="shared" si="96"/>
        <v>35</v>
      </c>
      <c r="AD251">
        <f t="shared" si="97"/>
        <v>5</v>
      </c>
      <c r="AE251">
        <f t="shared" si="98"/>
        <v>3000</v>
      </c>
      <c r="AF251">
        <f t="shared" si="99"/>
        <v>1.0116666666666667</v>
      </c>
      <c r="AG251">
        <f t="shared" si="113"/>
        <v>18.50349154355708</v>
      </c>
      <c r="AH251">
        <f t="shared" si="100"/>
        <v>0.0023772880787466884</v>
      </c>
    </row>
    <row r="252" spans="2:34" ht="12.75">
      <c r="B252">
        <v>0.72</v>
      </c>
      <c r="C252">
        <v>0</v>
      </c>
      <c r="D252">
        <v>0</v>
      </c>
      <c r="E252">
        <v>1</v>
      </c>
      <c r="F252">
        <f t="shared" si="90"/>
        <v>0.19</v>
      </c>
      <c r="G252">
        <f t="shared" si="91"/>
        <v>0.19</v>
      </c>
      <c r="H252">
        <f t="shared" si="92"/>
        <v>0.12</v>
      </c>
      <c r="I252">
        <f t="shared" si="93"/>
        <v>0.12</v>
      </c>
      <c r="J252">
        <f t="shared" si="94"/>
        <v>0.19</v>
      </c>
      <c r="K252">
        <f t="shared" si="95"/>
        <v>0.19</v>
      </c>
      <c r="L252" s="2">
        <f t="shared" si="101"/>
        <v>1</v>
      </c>
      <c r="M252">
        <f t="shared" si="102"/>
        <v>19</v>
      </c>
      <c r="N252">
        <f t="shared" si="103"/>
        <v>19</v>
      </c>
      <c r="O252">
        <f t="shared" si="104"/>
        <v>12</v>
      </c>
      <c r="P252">
        <f t="shared" si="105"/>
        <v>12</v>
      </c>
      <c r="Q252">
        <f t="shared" si="106"/>
        <v>19</v>
      </c>
      <c r="R252">
        <f t="shared" si="107"/>
        <v>19</v>
      </c>
      <c r="S252" s="2">
        <f t="shared" si="108"/>
        <v>100</v>
      </c>
      <c r="T252">
        <f t="shared" si="109"/>
        <v>-6.418538861723948</v>
      </c>
      <c r="U252">
        <f t="shared" si="114"/>
        <v>1.0258658877510096</v>
      </c>
      <c r="V252">
        <f t="shared" si="115"/>
        <v>10.216512475319814</v>
      </c>
      <c r="W252">
        <f t="shared" si="116"/>
        <v>10.216512475319814</v>
      </c>
      <c r="X252">
        <f t="shared" si="117"/>
        <v>1.0258658877510096</v>
      </c>
      <c r="Y252">
        <f t="shared" si="118"/>
        <v>-6.418538861723948</v>
      </c>
      <c r="Z252">
        <f t="shared" si="110"/>
        <v>19.2953580053875</v>
      </c>
      <c r="AA252">
        <f t="shared" si="111"/>
        <v>6</v>
      </c>
      <c r="AB252">
        <f t="shared" si="112"/>
        <v>100</v>
      </c>
      <c r="AC252">
        <f t="shared" si="96"/>
        <v>35</v>
      </c>
      <c r="AD252">
        <f t="shared" si="97"/>
        <v>5</v>
      </c>
      <c r="AE252">
        <f t="shared" si="98"/>
        <v>3000</v>
      </c>
      <c r="AF252">
        <f t="shared" si="99"/>
        <v>1.0116666666666667</v>
      </c>
      <c r="AG252">
        <f t="shared" si="113"/>
        <v>19.07284152097611</v>
      </c>
      <c r="AH252">
        <f t="shared" si="100"/>
        <v>0.0018630002483350353</v>
      </c>
    </row>
    <row r="253" spans="2:34" ht="12.75">
      <c r="B253">
        <v>0.71</v>
      </c>
      <c r="C253">
        <v>0</v>
      </c>
      <c r="D253">
        <v>0</v>
      </c>
      <c r="E253">
        <v>1</v>
      </c>
      <c r="F253">
        <f t="shared" si="90"/>
        <v>0.19083333333333333</v>
      </c>
      <c r="G253">
        <f t="shared" si="91"/>
        <v>0.19083333333333333</v>
      </c>
      <c r="H253">
        <f t="shared" si="92"/>
        <v>0.11833333333333332</v>
      </c>
      <c r="I253">
        <f t="shared" si="93"/>
        <v>0.11833333333333332</v>
      </c>
      <c r="J253">
        <f t="shared" si="94"/>
        <v>0.19083333333333333</v>
      </c>
      <c r="K253">
        <f t="shared" si="95"/>
        <v>0.19083333333333333</v>
      </c>
      <c r="L253" s="2">
        <f t="shared" si="101"/>
        <v>0.9999999999999999</v>
      </c>
      <c r="M253">
        <f t="shared" si="102"/>
        <v>19.083333333333332</v>
      </c>
      <c r="N253">
        <f t="shared" si="103"/>
        <v>19.083333333333332</v>
      </c>
      <c r="O253">
        <f t="shared" si="104"/>
        <v>11.833333333333332</v>
      </c>
      <c r="P253">
        <f t="shared" si="105"/>
        <v>11.833333333333332</v>
      </c>
      <c r="Q253">
        <f t="shared" si="106"/>
        <v>19.083333333333332</v>
      </c>
      <c r="R253">
        <f t="shared" si="107"/>
        <v>19.083333333333332</v>
      </c>
      <c r="S253" s="2">
        <f t="shared" si="108"/>
        <v>99.99999999999999</v>
      </c>
      <c r="T253">
        <f t="shared" si="109"/>
        <v>-6.462302607721937</v>
      </c>
      <c r="U253">
        <f t="shared" si="114"/>
        <v>0.9383383957550331</v>
      </c>
      <c r="V253">
        <f t="shared" si="115"/>
        <v>10.496237314814614</v>
      </c>
      <c r="W253">
        <f t="shared" si="116"/>
        <v>10.496237314814614</v>
      </c>
      <c r="X253">
        <f t="shared" si="117"/>
        <v>0.9383383957550331</v>
      </c>
      <c r="Y253">
        <f t="shared" si="118"/>
        <v>-6.462302607721937</v>
      </c>
      <c r="Z253">
        <f t="shared" si="110"/>
        <v>19.88909241139084</v>
      </c>
      <c r="AA253">
        <f t="shared" si="111"/>
        <v>6</v>
      </c>
      <c r="AB253">
        <f t="shared" si="112"/>
        <v>100</v>
      </c>
      <c r="AC253">
        <f t="shared" si="96"/>
        <v>35</v>
      </c>
      <c r="AD253">
        <f t="shared" si="97"/>
        <v>5</v>
      </c>
      <c r="AE253">
        <f t="shared" si="98"/>
        <v>3000</v>
      </c>
      <c r="AF253">
        <f t="shared" si="99"/>
        <v>1.0116666666666667</v>
      </c>
      <c r="AG253">
        <f t="shared" si="113"/>
        <v>19.659728907470353</v>
      </c>
      <c r="AH253">
        <f t="shared" si="100"/>
        <v>0.0014474103950227368</v>
      </c>
    </row>
    <row r="254" spans="2:34" ht="12.75">
      <c r="B254">
        <v>0.7</v>
      </c>
      <c r="C254">
        <v>0</v>
      </c>
      <c r="D254">
        <v>0</v>
      </c>
      <c r="E254">
        <v>1</v>
      </c>
      <c r="F254">
        <f t="shared" si="90"/>
        <v>0.19166666666666665</v>
      </c>
      <c r="G254">
        <f t="shared" si="91"/>
        <v>0.19166666666666665</v>
      </c>
      <c r="H254">
        <f t="shared" si="92"/>
        <v>0.11666666666666665</v>
      </c>
      <c r="I254">
        <f t="shared" si="93"/>
        <v>0.11666666666666665</v>
      </c>
      <c r="J254">
        <f t="shared" si="94"/>
        <v>0.19166666666666665</v>
      </c>
      <c r="K254">
        <f t="shared" si="95"/>
        <v>0.19166666666666665</v>
      </c>
      <c r="L254" s="2">
        <f t="shared" si="101"/>
        <v>0.9999999999999999</v>
      </c>
      <c r="M254">
        <f t="shared" si="102"/>
        <v>19.166666666666664</v>
      </c>
      <c r="N254">
        <f t="shared" si="103"/>
        <v>19.166666666666664</v>
      </c>
      <c r="O254">
        <f t="shared" si="104"/>
        <v>11.666666666666666</v>
      </c>
      <c r="P254">
        <f t="shared" si="105"/>
        <v>11.666666666666666</v>
      </c>
      <c r="Q254">
        <f t="shared" si="106"/>
        <v>19.166666666666664</v>
      </c>
      <c r="R254">
        <f t="shared" si="107"/>
        <v>19.166666666666664</v>
      </c>
      <c r="S254" s="2">
        <f t="shared" si="108"/>
        <v>99.99999999999997</v>
      </c>
      <c r="T254">
        <f t="shared" si="109"/>
        <v>-6.505875661411492</v>
      </c>
      <c r="U254">
        <f t="shared" si="114"/>
        <v>0.8511922883759222</v>
      </c>
      <c r="V254">
        <f t="shared" si="115"/>
        <v>10.779930014653743</v>
      </c>
      <c r="W254">
        <f t="shared" si="116"/>
        <v>10.779930014653743</v>
      </c>
      <c r="X254">
        <f t="shared" si="117"/>
        <v>0.8511922883759222</v>
      </c>
      <c r="Y254">
        <f t="shared" si="118"/>
        <v>-6.505875661411492</v>
      </c>
      <c r="Z254">
        <f t="shared" si="110"/>
        <v>20.500986566472694</v>
      </c>
      <c r="AA254">
        <f t="shared" si="111"/>
        <v>6</v>
      </c>
      <c r="AB254">
        <f t="shared" si="112"/>
        <v>100</v>
      </c>
      <c r="AC254">
        <f t="shared" si="96"/>
        <v>35</v>
      </c>
      <c r="AD254">
        <f t="shared" si="97"/>
        <v>5</v>
      </c>
      <c r="AE254">
        <f t="shared" si="98"/>
        <v>3000</v>
      </c>
      <c r="AF254">
        <f t="shared" si="99"/>
        <v>1.0116666666666667</v>
      </c>
      <c r="AG254">
        <f t="shared" si="113"/>
        <v>20.264566622543025</v>
      </c>
      <c r="AH254">
        <f t="shared" si="100"/>
        <v>0.0011146109984227592</v>
      </c>
    </row>
    <row r="255" spans="2:34" ht="12.75">
      <c r="B255">
        <v>0.69</v>
      </c>
      <c r="C255">
        <v>0</v>
      </c>
      <c r="D255">
        <v>0</v>
      </c>
      <c r="E255">
        <v>1</v>
      </c>
      <c r="F255">
        <f t="shared" si="90"/>
        <v>0.1925</v>
      </c>
      <c r="G255">
        <f t="shared" si="91"/>
        <v>0.1925</v>
      </c>
      <c r="H255">
        <f t="shared" si="92"/>
        <v>0.11499999999999999</v>
      </c>
      <c r="I255">
        <f t="shared" si="93"/>
        <v>0.11499999999999999</v>
      </c>
      <c r="J255">
        <f t="shared" si="94"/>
        <v>0.1925</v>
      </c>
      <c r="K255">
        <f t="shared" si="95"/>
        <v>0.1925</v>
      </c>
      <c r="L255" s="2">
        <f t="shared" si="101"/>
        <v>1</v>
      </c>
      <c r="M255">
        <f t="shared" si="102"/>
        <v>19.25</v>
      </c>
      <c r="N255">
        <f t="shared" si="103"/>
        <v>19.25</v>
      </c>
      <c r="O255">
        <f t="shared" si="104"/>
        <v>11.5</v>
      </c>
      <c r="P255">
        <f t="shared" si="105"/>
        <v>11.5</v>
      </c>
      <c r="Q255">
        <f t="shared" si="106"/>
        <v>19.25</v>
      </c>
      <c r="R255">
        <f t="shared" si="107"/>
        <v>19.25</v>
      </c>
      <c r="S255" s="2">
        <f t="shared" si="108"/>
        <v>100</v>
      </c>
      <c r="T255">
        <f t="shared" si="109"/>
        <v>-6.549259677397476</v>
      </c>
      <c r="U255">
        <f t="shared" si="114"/>
        <v>0.7644242564039534</v>
      </c>
      <c r="V255">
        <f t="shared" si="115"/>
        <v>11.067704763695732</v>
      </c>
      <c r="W255">
        <f t="shared" si="116"/>
        <v>11.067704763695732</v>
      </c>
      <c r="X255">
        <f t="shared" si="117"/>
        <v>0.7644242564039534</v>
      </c>
      <c r="Y255">
        <f t="shared" si="118"/>
        <v>-6.549259677397476</v>
      </c>
      <c r="Z255">
        <f t="shared" si="110"/>
        <v>21.13147737080883</v>
      </c>
      <c r="AA255">
        <f t="shared" si="111"/>
        <v>6</v>
      </c>
      <c r="AB255">
        <f t="shared" si="112"/>
        <v>100</v>
      </c>
      <c r="AC255">
        <f t="shared" si="96"/>
        <v>35</v>
      </c>
      <c r="AD255">
        <f t="shared" si="97"/>
        <v>5</v>
      </c>
      <c r="AE255">
        <f t="shared" si="98"/>
        <v>3000</v>
      </c>
      <c r="AF255">
        <f t="shared" si="99"/>
        <v>1.0116666666666667</v>
      </c>
      <c r="AG255">
        <f t="shared" si="113"/>
        <v>20.887786527982367</v>
      </c>
      <c r="AH255">
        <f t="shared" si="100"/>
        <v>0.0008505686937084195</v>
      </c>
    </row>
    <row r="256" spans="2:34" ht="12.75">
      <c r="B256">
        <v>0.68</v>
      </c>
      <c r="C256">
        <v>0</v>
      </c>
      <c r="D256">
        <v>0</v>
      </c>
      <c r="E256">
        <v>1</v>
      </c>
      <c r="F256">
        <f t="shared" si="90"/>
        <v>0.19333333333333333</v>
      </c>
      <c r="G256">
        <f t="shared" si="91"/>
        <v>0.19333333333333333</v>
      </c>
      <c r="H256">
        <f t="shared" si="92"/>
        <v>0.11333333333333334</v>
      </c>
      <c r="I256">
        <f t="shared" si="93"/>
        <v>0.11333333333333334</v>
      </c>
      <c r="J256">
        <f t="shared" si="94"/>
        <v>0.19333333333333333</v>
      </c>
      <c r="K256">
        <f t="shared" si="95"/>
        <v>0.19333333333333333</v>
      </c>
      <c r="L256" s="2">
        <f t="shared" si="101"/>
        <v>1</v>
      </c>
      <c r="M256">
        <f t="shared" si="102"/>
        <v>19.333333333333332</v>
      </c>
      <c r="N256">
        <f t="shared" si="103"/>
        <v>19.333333333333332</v>
      </c>
      <c r="O256">
        <f t="shared" si="104"/>
        <v>11.333333333333334</v>
      </c>
      <c r="P256">
        <f t="shared" si="105"/>
        <v>11.333333333333334</v>
      </c>
      <c r="Q256">
        <f t="shared" si="106"/>
        <v>19.333333333333332</v>
      </c>
      <c r="R256">
        <f t="shared" si="107"/>
        <v>19.333333333333332</v>
      </c>
      <c r="S256" s="2">
        <f t="shared" si="108"/>
        <v>100</v>
      </c>
      <c r="T256">
        <f t="shared" si="109"/>
        <v>-6.592456288842639</v>
      </c>
      <c r="U256">
        <f t="shared" si="114"/>
        <v>0.6780310335136284</v>
      </c>
      <c r="V256">
        <f t="shared" si="115"/>
        <v>11.359680752118786</v>
      </c>
      <c r="W256">
        <f t="shared" si="116"/>
        <v>11.359680752118786</v>
      </c>
      <c r="X256">
        <f t="shared" si="117"/>
        <v>0.6780310335136284</v>
      </c>
      <c r="Y256">
        <f t="shared" si="118"/>
        <v>-6.592456288842639</v>
      </c>
      <c r="Z256">
        <f t="shared" si="110"/>
        <v>21.781021987159104</v>
      </c>
      <c r="AA256">
        <f t="shared" si="111"/>
        <v>6</v>
      </c>
      <c r="AB256">
        <f t="shared" si="112"/>
        <v>100</v>
      </c>
      <c r="AC256">
        <f t="shared" si="96"/>
        <v>35</v>
      </c>
      <c r="AD256">
        <f t="shared" si="97"/>
        <v>5</v>
      </c>
      <c r="AE256">
        <f t="shared" si="98"/>
        <v>3000</v>
      </c>
      <c r="AF256">
        <f t="shared" si="99"/>
        <v>1.0116666666666667</v>
      </c>
      <c r="AG256">
        <f t="shared" si="113"/>
        <v>21.52984051449005</v>
      </c>
      <c r="AH256">
        <f t="shared" si="100"/>
        <v>0.0006430542255619021</v>
      </c>
    </row>
    <row r="257" spans="2:34" ht="12.75">
      <c r="B257">
        <v>0.67</v>
      </c>
      <c r="C257">
        <v>0</v>
      </c>
      <c r="D257">
        <v>0</v>
      </c>
      <c r="E257">
        <v>1</v>
      </c>
      <c r="F257">
        <f t="shared" si="90"/>
        <v>0.19416666666666665</v>
      </c>
      <c r="G257">
        <f t="shared" si="91"/>
        <v>0.19416666666666665</v>
      </c>
      <c r="H257">
        <f t="shared" si="92"/>
        <v>0.11166666666666666</v>
      </c>
      <c r="I257">
        <f t="shared" si="93"/>
        <v>0.11166666666666666</v>
      </c>
      <c r="J257">
        <f t="shared" si="94"/>
        <v>0.19416666666666665</v>
      </c>
      <c r="K257">
        <f t="shared" si="95"/>
        <v>0.19416666666666665</v>
      </c>
      <c r="L257" s="2">
        <f t="shared" si="101"/>
        <v>1</v>
      </c>
      <c r="M257">
        <f t="shared" si="102"/>
        <v>19.416666666666664</v>
      </c>
      <c r="N257">
        <f t="shared" si="103"/>
        <v>19.416666666666664</v>
      </c>
      <c r="O257">
        <f t="shared" si="104"/>
        <v>11.166666666666666</v>
      </c>
      <c r="P257">
        <f t="shared" si="105"/>
        <v>11.166666666666666</v>
      </c>
      <c r="Q257">
        <f t="shared" si="106"/>
        <v>19.416666666666664</v>
      </c>
      <c r="R257">
        <f t="shared" si="107"/>
        <v>19.416666666666664</v>
      </c>
      <c r="S257" s="2">
        <f t="shared" si="108"/>
        <v>99.99999999999997</v>
      </c>
      <c r="T257">
        <f t="shared" si="109"/>
        <v>-6.635467107836544</v>
      </c>
      <c r="U257">
        <f t="shared" si="114"/>
        <v>0.5920093955258179</v>
      </c>
      <c r="V257">
        <f t="shared" si="115"/>
        <v>11.6559824678216</v>
      </c>
      <c r="W257">
        <f t="shared" si="116"/>
        <v>11.6559824678216</v>
      </c>
      <c r="X257">
        <f t="shared" si="117"/>
        <v>0.5920093955258179</v>
      </c>
      <c r="Y257">
        <f t="shared" si="118"/>
        <v>-6.635467107836544</v>
      </c>
      <c r="Z257">
        <f t="shared" si="110"/>
        <v>22.450099022043496</v>
      </c>
      <c r="AA257">
        <f t="shared" si="111"/>
        <v>6</v>
      </c>
      <c r="AB257">
        <f t="shared" si="112"/>
        <v>100</v>
      </c>
      <c r="AC257">
        <f t="shared" si="96"/>
        <v>35</v>
      </c>
      <c r="AD257">
        <f t="shared" si="97"/>
        <v>5</v>
      </c>
      <c r="AE257">
        <f t="shared" si="98"/>
        <v>3000</v>
      </c>
      <c r="AF257">
        <f t="shared" si="99"/>
        <v>1.0116666666666667</v>
      </c>
      <c r="AG257">
        <f t="shared" si="113"/>
        <v>22.191201669235745</v>
      </c>
      <c r="AH257">
        <f t="shared" si="100"/>
        <v>0.00048153902588289474</v>
      </c>
    </row>
    <row r="258" spans="2:34" ht="12.75">
      <c r="B258">
        <v>0.66</v>
      </c>
      <c r="C258">
        <v>0</v>
      </c>
      <c r="D258">
        <v>0</v>
      </c>
      <c r="E258">
        <v>1</v>
      </c>
      <c r="F258">
        <f t="shared" si="90"/>
        <v>0.195</v>
      </c>
      <c r="G258">
        <f t="shared" si="91"/>
        <v>0.195</v>
      </c>
      <c r="H258">
        <f t="shared" si="92"/>
        <v>0.11</v>
      </c>
      <c r="I258">
        <f t="shared" si="93"/>
        <v>0.11</v>
      </c>
      <c r="J258">
        <f t="shared" si="94"/>
        <v>0.195</v>
      </c>
      <c r="K258">
        <f t="shared" si="95"/>
        <v>0.195</v>
      </c>
      <c r="L258" s="2">
        <f t="shared" si="101"/>
        <v>1</v>
      </c>
      <c r="M258">
        <f t="shared" si="102"/>
        <v>19.5</v>
      </c>
      <c r="N258">
        <f t="shared" si="103"/>
        <v>19.5</v>
      </c>
      <c r="O258">
        <f t="shared" si="104"/>
        <v>11</v>
      </c>
      <c r="P258">
        <f t="shared" si="105"/>
        <v>11</v>
      </c>
      <c r="Q258">
        <f t="shared" si="106"/>
        <v>19.5</v>
      </c>
      <c r="R258">
        <f t="shared" si="107"/>
        <v>19.5</v>
      </c>
      <c r="S258" s="2">
        <f t="shared" si="108"/>
        <v>100</v>
      </c>
      <c r="T258">
        <f t="shared" si="109"/>
        <v>-6.678293725756555</v>
      </c>
      <c r="U258">
        <f t="shared" si="114"/>
        <v>0.5063561596857957</v>
      </c>
      <c r="V258">
        <f t="shared" si="115"/>
        <v>11.956740015112409</v>
      </c>
      <c r="W258">
        <f t="shared" si="116"/>
        <v>11.956740015112409</v>
      </c>
      <c r="X258">
        <f t="shared" si="117"/>
        <v>0.5063561596857957</v>
      </c>
      <c r="Y258">
        <f t="shared" si="118"/>
        <v>-6.678293725756555</v>
      </c>
      <c r="Z258">
        <f t="shared" si="110"/>
        <v>23.1392097961666</v>
      </c>
      <c r="AA258">
        <f t="shared" si="111"/>
        <v>6</v>
      </c>
      <c r="AB258">
        <f t="shared" si="112"/>
        <v>100</v>
      </c>
      <c r="AC258">
        <f t="shared" si="96"/>
        <v>35</v>
      </c>
      <c r="AD258">
        <f t="shared" si="97"/>
        <v>5</v>
      </c>
      <c r="AE258">
        <f t="shared" si="98"/>
        <v>3000</v>
      </c>
      <c r="AF258">
        <f t="shared" si="99"/>
        <v>1.0116666666666667</v>
      </c>
      <c r="AG258">
        <f t="shared" si="113"/>
        <v>22.872365531630905</v>
      </c>
      <c r="AH258">
        <f t="shared" si="100"/>
        <v>0.00035706740088669946</v>
      </c>
    </row>
    <row r="259" spans="2:34" ht="12.75">
      <c r="B259">
        <v>0.65</v>
      </c>
      <c r="C259">
        <v>0</v>
      </c>
      <c r="D259">
        <v>0</v>
      </c>
      <c r="E259">
        <v>1</v>
      </c>
      <c r="F259">
        <f t="shared" si="90"/>
        <v>0.19583333333333333</v>
      </c>
      <c r="G259">
        <f t="shared" si="91"/>
        <v>0.19583333333333333</v>
      </c>
      <c r="H259">
        <f t="shared" si="92"/>
        <v>0.10833333333333334</v>
      </c>
      <c r="I259">
        <f t="shared" si="93"/>
        <v>0.10833333333333334</v>
      </c>
      <c r="J259">
        <f t="shared" si="94"/>
        <v>0.19583333333333333</v>
      </c>
      <c r="K259">
        <f t="shared" si="95"/>
        <v>0.19583333333333333</v>
      </c>
      <c r="L259" s="2">
        <f t="shared" si="101"/>
        <v>1</v>
      </c>
      <c r="M259">
        <f t="shared" si="102"/>
        <v>19.583333333333332</v>
      </c>
      <c r="N259">
        <f t="shared" si="103"/>
        <v>19.583333333333332</v>
      </c>
      <c r="O259">
        <f t="shared" si="104"/>
        <v>10.833333333333334</v>
      </c>
      <c r="P259">
        <f t="shared" si="105"/>
        <v>10.833333333333334</v>
      </c>
      <c r="Q259">
        <f t="shared" si="106"/>
        <v>19.583333333333332</v>
      </c>
      <c r="R259">
        <f t="shared" si="107"/>
        <v>19.583333333333332</v>
      </c>
      <c r="S259" s="2">
        <f t="shared" si="108"/>
        <v>100</v>
      </c>
      <c r="T259">
        <f t="shared" si="109"/>
        <v>-6.720937713621128</v>
      </c>
      <c r="U259">
        <f t="shared" si="114"/>
        <v>0.42106818395664963</v>
      </c>
      <c r="V259">
        <f t="shared" si="115"/>
        <v>12.262089457728177</v>
      </c>
      <c r="W259">
        <f t="shared" si="116"/>
        <v>12.262089457728177</v>
      </c>
      <c r="X259">
        <f t="shared" si="117"/>
        <v>0.42106818395664963</v>
      </c>
      <c r="Y259">
        <f t="shared" si="118"/>
        <v>-6.720937713621128</v>
      </c>
      <c r="Z259">
        <f t="shared" si="110"/>
        <v>23.848879712254796</v>
      </c>
      <c r="AA259">
        <f t="shared" si="111"/>
        <v>6</v>
      </c>
      <c r="AB259">
        <f t="shared" si="112"/>
        <v>100</v>
      </c>
      <c r="AC259">
        <f t="shared" si="96"/>
        <v>35</v>
      </c>
      <c r="AD259">
        <f t="shared" si="97"/>
        <v>5</v>
      </c>
      <c r="AE259">
        <f t="shared" si="98"/>
        <v>3000</v>
      </c>
      <c r="AF259">
        <f t="shared" si="99"/>
        <v>1.0116666666666667</v>
      </c>
      <c r="AG259">
        <f t="shared" si="113"/>
        <v>23.573851445391888</v>
      </c>
      <c r="AH259">
        <f t="shared" si="100"/>
        <v>0.0002621127347993644</v>
      </c>
    </row>
    <row r="260" spans="2:34" ht="12.75">
      <c r="B260">
        <v>0.64</v>
      </c>
      <c r="C260">
        <v>0</v>
      </c>
      <c r="D260">
        <v>0</v>
      </c>
      <c r="E260">
        <v>1</v>
      </c>
      <c r="F260">
        <f t="shared" si="90"/>
        <v>0.19666666666666666</v>
      </c>
      <c r="G260">
        <f t="shared" si="91"/>
        <v>0.19666666666666666</v>
      </c>
      <c r="H260">
        <f t="shared" si="92"/>
        <v>0.10666666666666666</v>
      </c>
      <c r="I260">
        <f t="shared" si="93"/>
        <v>0.10666666666666666</v>
      </c>
      <c r="J260">
        <f t="shared" si="94"/>
        <v>0.19666666666666666</v>
      </c>
      <c r="K260">
        <f t="shared" si="95"/>
        <v>0.19666666666666666</v>
      </c>
      <c r="L260" s="2">
        <f t="shared" si="101"/>
        <v>1</v>
      </c>
      <c r="M260">
        <f t="shared" si="102"/>
        <v>19.666666666666664</v>
      </c>
      <c r="N260">
        <f t="shared" si="103"/>
        <v>19.666666666666664</v>
      </c>
      <c r="O260">
        <f t="shared" si="104"/>
        <v>10.666666666666666</v>
      </c>
      <c r="P260">
        <f t="shared" si="105"/>
        <v>10.666666666666666</v>
      </c>
      <c r="Q260">
        <f t="shared" si="106"/>
        <v>19.666666666666664</v>
      </c>
      <c r="R260">
        <f t="shared" si="107"/>
        <v>19.666666666666664</v>
      </c>
      <c r="S260" s="2">
        <f t="shared" si="108"/>
        <v>99.99999999999997</v>
      </c>
      <c r="T260">
        <f t="shared" si="109"/>
        <v>-6.763400622435639</v>
      </c>
      <c r="U260">
        <f t="shared" si="114"/>
        <v>0.3361423663276281</v>
      </c>
      <c r="V260">
        <f t="shared" si="115"/>
        <v>12.572173188447483</v>
      </c>
      <c r="W260">
        <f t="shared" si="116"/>
        <v>12.572173188447483</v>
      </c>
      <c r="X260">
        <f t="shared" si="117"/>
        <v>0.3361423663276281</v>
      </c>
      <c r="Y260">
        <f t="shared" si="118"/>
        <v>-6.763400622435639</v>
      </c>
      <c r="Z260">
        <f t="shared" si="110"/>
        <v>24.579659729357886</v>
      </c>
      <c r="AA260">
        <f t="shared" si="111"/>
        <v>6</v>
      </c>
      <c r="AB260">
        <f t="shared" si="112"/>
        <v>100</v>
      </c>
      <c r="AC260">
        <f t="shared" si="96"/>
        <v>35</v>
      </c>
      <c r="AD260">
        <f t="shared" si="97"/>
        <v>5</v>
      </c>
      <c r="AE260">
        <f t="shared" si="98"/>
        <v>3000</v>
      </c>
      <c r="AF260">
        <f t="shared" si="99"/>
        <v>1.0116666666666667</v>
      </c>
      <c r="AG260">
        <f t="shared" si="113"/>
        <v>24.296204015839756</v>
      </c>
      <c r="AH260">
        <f t="shared" si="100"/>
        <v>0.00019042526353813273</v>
      </c>
    </row>
    <row r="261" spans="2:34" ht="12.75">
      <c r="B261">
        <v>0.63</v>
      </c>
      <c r="C261">
        <v>0</v>
      </c>
      <c r="D261">
        <v>0</v>
      </c>
      <c r="E261">
        <v>1</v>
      </c>
      <c r="F261">
        <f t="shared" si="90"/>
        <v>0.1975</v>
      </c>
      <c r="G261">
        <f t="shared" si="91"/>
        <v>0.1975</v>
      </c>
      <c r="H261">
        <f t="shared" si="92"/>
        <v>0.105</v>
      </c>
      <c r="I261">
        <f t="shared" si="93"/>
        <v>0.105</v>
      </c>
      <c r="J261">
        <f t="shared" si="94"/>
        <v>0.1975</v>
      </c>
      <c r="K261">
        <f t="shared" si="95"/>
        <v>0.1975</v>
      </c>
      <c r="L261" s="2">
        <f t="shared" si="101"/>
        <v>1</v>
      </c>
      <c r="M261">
        <f t="shared" si="102"/>
        <v>19.75</v>
      </c>
      <c r="N261">
        <f t="shared" si="103"/>
        <v>19.75</v>
      </c>
      <c r="O261">
        <f t="shared" si="104"/>
        <v>10.5</v>
      </c>
      <c r="P261">
        <f t="shared" si="105"/>
        <v>10.5</v>
      </c>
      <c r="Q261">
        <f t="shared" si="106"/>
        <v>19.75</v>
      </c>
      <c r="R261">
        <f t="shared" si="107"/>
        <v>19.75</v>
      </c>
      <c r="S261" s="2">
        <f t="shared" si="108"/>
        <v>100</v>
      </c>
      <c r="T261">
        <f t="shared" si="109"/>
        <v>-6.805683983530852</v>
      </c>
      <c r="U261">
        <f t="shared" si="114"/>
        <v>0.2515756441372037</v>
      </c>
      <c r="V261">
        <f t="shared" si="115"/>
        <v>12.887140327810265</v>
      </c>
      <c r="W261">
        <f t="shared" si="116"/>
        <v>12.887140327810265</v>
      </c>
      <c r="X261">
        <f t="shared" si="117"/>
        <v>0.2515756441372037</v>
      </c>
      <c r="Y261">
        <f t="shared" si="118"/>
        <v>-6.805683983530852</v>
      </c>
      <c r="Z261">
        <f t="shared" si="110"/>
        <v>25.332127953666472</v>
      </c>
      <c r="AA261">
        <f t="shared" si="111"/>
        <v>6</v>
      </c>
      <c r="AB261">
        <f t="shared" si="112"/>
        <v>100</v>
      </c>
      <c r="AC261">
        <f t="shared" si="96"/>
        <v>35</v>
      </c>
      <c r="AD261">
        <f t="shared" si="97"/>
        <v>5</v>
      </c>
      <c r="AE261">
        <f t="shared" si="98"/>
        <v>3000</v>
      </c>
      <c r="AF261">
        <f t="shared" si="99"/>
        <v>1.0116666666666667</v>
      </c>
      <c r="AG261">
        <f t="shared" si="113"/>
        <v>25.03999468237213</v>
      </c>
      <c r="AH261">
        <f t="shared" si="100"/>
        <v>0.00013687792841010778</v>
      </c>
    </row>
    <row r="262" spans="2:34" ht="12.75">
      <c r="B262">
        <v>0.62</v>
      </c>
      <c r="C262">
        <v>0</v>
      </c>
      <c r="D262">
        <v>0</v>
      </c>
      <c r="E262">
        <v>1</v>
      </c>
      <c r="F262">
        <f t="shared" si="90"/>
        <v>0.19833333333333333</v>
      </c>
      <c r="G262">
        <f t="shared" si="91"/>
        <v>0.19833333333333333</v>
      </c>
      <c r="H262">
        <f t="shared" si="92"/>
        <v>0.10333333333333333</v>
      </c>
      <c r="I262">
        <f t="shared" si="93"/>
        <v>0.10333333333333333</v>
      </c>
      <c r="J262">
        <f t="shared" si="94"/>
        <v>0.19833333333333333</v>
      </c>
      <c r="K262">
        <f t="shared" si="95"/>
        <v>0.19833333333333333</v>
      </c>
      <c r="L262" s="2">
        <f t="shared" si="101"/>
        <v>1</v>
      </c>
      <c r="M262">
        <f t="shared" si="102"/>
        <v>19.833333333333332</v>
      </c>
      <c r="N262">
        <f t="shared" si="103"/>
        <v>19.833333333333332</v>
      </c>
      <c r="O262">
        <f t="shared" si="104"/>
        <v>10.333333333333334</v>
      </c>
      <c r="P262">
        <f t="shared" si="105"/>
        <v>10.333333333333334</v>
      </c>
      <c r="Q262">
        <f t="shared" si="106"/>
        <v>19.833333333333332</v>
      </c>
      <c r="R262">
        <f t="shared" si="107"/>
        <v>19.833333333333332</v>
      </c>
      <c r="S262" s="2">
        <f t="shared" si="108"/>
        <v>100</v>
      </c>
      <c r="T262">
        <f t="shared" si="109"/>
        <v>-6.847789308894288</v>
      </c>
      <c r="U262">
        <f t="shared" si="114"/>
        <v>0.1673649934103316</v>
      </c>
      <c r="V262">
        <f t="shared" si="115"/>
        <v>13.207147154739086</v>
      </c>
      <c r="W262">
        <f t="shared" si="116"/>
        <v>13.207147154739086</v>
      </c>
      <c r="X262">
        <f t="shared" si="117"/>
        <v>0.1673649934103316</v>
      </c>
      <c r="Y262">
        <f t="shared" si="118"/>
        <v>-6.847789308894288</v>
      </c>
      <c r="Z262">
        <f t="shared" si="110"/>
        <v>26.106891357020523</v>
      </c>
      <c r="AA262">
        <f t="shared" si="111"/>
        <v>6</v>
      </c>
      <c r="AB262">
        <f t="shared" si="112"/>
        <v>100</v>
      </c>
      <c r="AC262">
        <f t="shared" si="96"/>
        <v>35</v>
      </c>
      <c r="AD262">
        <f t="shared" si="97"/>
        <v>5</v>
      </c>
      <c r="AE262">
        <f t="shared" si="98"/>
        <v>3000</v>
      </c>
      <c r="AF262">
        <f t="shared" si="99"/>
        <v>1.0116666666666667</v>
      </c>
      <c r="AG262">
        <f t="shared" si="113"/>
        <v>25.80582341715373</v>
      </c>
      <c r="AH262">
        <f t="shared" si="100"/>
        <v>9.731567055589827E-05</v>
      </c>
    </row>
    <row r="263" spans="2:34" ht="12.75">
      <c r="B263">
        <v>0.61</v>
      </c>
      <c r="C263">
        <v>0</v>
      </c>
      <c r="D263">
        <v>0</v>
      </c>
      <c r="E263">
        <v>1</v>
      </c>
      <c r="F263">
        <f t="shared" si="90"/>
        <v>0.19916666666666666</v>
      </c>
      <c r="G263">
        <f t="shared" si="91"/>
        <v>0.19916666666666666</v>
      </c>
      <c r="H263">
        <f t="shared" si="92"/>
        <v>0.10166666666666666</v>
      </c>
      <c r="I263">
        <f t="shared" si="93"/>
        <v>0.10166666666666666</v>
      </c>
      <c r="J263">
        <f t="shared" si="94"/>
        <v>0.19916666666666666</v>
      </c>
      <c r="K263">
        <f t="shared" si="95"/>
        <v>0.19916666666666666</v>
      </c>
      <c r="L263" s="2">
        <f t="shared" si="101"/>
        <v>1</v>
      </c>
      <c r="M263">
        <f t="shared" si="102"/>
        <v>19.916666666666664</v>
      </c>
      <c r="N263">
        <f t="shared" si="103"/>
        <v>19.916666666666664</v>
      </c>
      <c r="O263">
        <f t="shared" si="104"/>
        <v>10.166666666666666</v>
      </c>
      <c r="P263">
        <f t="shared" si="105"/>
        <v>10.166666666666666</v>
      </c>
      <c r="Q263">
        <f t="shared" si="106"/>
        <v>19.916666666666664</v>
      </c>
      <c r="R263">
        <f t="shared" si="107"/>
        <v>19.916666666666664</v>
      </c>
      <c r="S263" s="2">
        <f t="shared" si="108"/>
        <v>99.99999999999997</v>
      </c>
      <c r="T263">
        <f t="shared" si="109"/>
        <v>-6.889718091494645</v>
      </c>
      <c r="U263">
        <f t="shared" si="114"/>
        <v>0.08350742820961626</v>
      </c>
      <c r="V263">
        <f t="shared" si="115"/>
        <v>13.532357572174696</v>
      </c>
      <c r="W263">
        <f t="shared" si="116"/>
        <v>13.532357572174696</v>
      </c>
      <c r="X263">
        <f t="shared" si="117"/>
        <v>0.08350742820961626</v>
      </c>
      <c r="Y263">
        <f t="shared" si="118"/>
        <v>-6.889718091494645</v>
      </c>
      <c r="Z263">
        <f t="shared" si="110"/>
        <v>26.904587635558673</v>
      </c>
      <c r="AA263">
        <f t="shared" si="111"/>
        <v>6</v>
      </c>
      <c r="AB263">
        <f t="shared" si="112"/>
        <v>100</v>
      </c>
      <c r="AC263">
        <f t="shared" si="96"/>
        <v>35</v>
      </c>
      <c r="AD263">
        <f t="shared" si="97"/>
        <v>5</v>
      </c>
      <c r="AE263">
        <f t="shared" si="98"/>
        <v>3000</v>
      </c>
      <c r="AF263">
        <f t="shared" si="99"/>
        <v>1.0116666666666667</v>
      </c>
      <c r="AG263">
        <f t="shared" si="113"/>
        <v>26.594320562331472</v>
      </c>
      <c r="AH263">
        <f t="shared" si="100"/>
        <v>6.841234798301184E-05</v>
      </c>
    </row>
    <row r="264" spans="2:34" ht="12.75">
      <c r="B264">
        <v>0.6</v>
      </c>
      <c r="C264">
        <v>0</v>
      </c>
      <c r="D264">
        <v>0</v>
      </c>
      <c r="E264">
        <v>1</v>
      </c>
      <c r="F264">
        <f t="shared" si="90"/>
        <v>0.2</v>
      </c>
      <c r="G264">
        <f t="shared" si="91"/>
        <v>0.2</v>
      </c>
      <c r="H264">
        <f t="shared" si="92"/>
        <v>0.09999999999999999</v>
      </c>
      <c r="I264">
        <f t="shared" si="93"/>
        <v>0.09999999999999999</v>
      </c>
      <c r="J264">
        <f t="shared" si="94"/>
        <v>0.2</v>
      </c>
      <c r="K264">
        <f t="shared" si="95"/>
        <v>0.2</v>
      </c>
      <c r="L264" s="2">
        <f t="shared" si="101"/>
        <v>1</v>
      </c>
      <c r="M264">
        <f t="shared" si="102"/>
        <v>20</v>
      </c>
      <c r="N264">
        <f t="shared" si="103"/>
        <v>20</v>
      </c>
      <c r="O264">
        <f t="shared" si="104"/>
        <v>10</v>
      </c>
      <c r="P264">
        <f t="shared" si="105"/>
        <v>10</v>
      </c>
      <c r="Q264">
        <f t="shared" si="106"/>
        <v>20</v>
      </c>
      <c r="R264">
        <f t="shared" si="107"/>
        <v>20</v>
      </c>
      <c r="S264" s="2">
        <f t="shared" si="108"/>
        <v>100</v>
      </c>
      <c r="T264">
        <f t="shared" si="109"/>
        <v>-6.931471805599453</v>
      </c>
      <c r="U264">
        <f t="shared" si="114"/>
        <v>0</v>
      </c>
      <c r="V264">
        <f t="shared" si="115"/>
        <v>13.862943611198906</v>
      </c>
      <c r="W264">
        <f t="shared" si="116"/>
        <v>13.862943611198906</v>
      </c>
      <c r="X264">
        <f t="shared" si="117"/>
        <v>0</v>
      </c>
      <c r="Y264">
        <f t="shared" si="118"/>
        <v>-6.931471805599453</v>
      </c>
      <c r="Z264">
        <f t="shared" si="110"/>
        <v>27.72588722239781</v>
      </c>
      <c r="AA264">
        <f t="shared" si="111"/>
        <v>6</v>
      </c>
      <c r="AB264">
        <f t="shared" si="112"/>
        <v>100</v>
      </c>
      <c r="AC264">
        <f t="shared" si="96"/>
        <v>35</v>
      </c>
      <c r="AD264">
        <f t="shared" si="97"/>
        <v>5</v>
      </c>
      <c r="AE264">
        <f t="shared" si="98"/>
        <v>3000</v>
      </c>
      <c r="AF264">
        <f t="shared" si="99"/>
        <v>1.0116666666666667</v>
      </c>
      <c r="AG264">
        <f t="shared" si="113"/>
        <v>27.4061488195036</v>
      </c>
      <c r="AH264">
        <f t="shared" si="100"/>
        <v>4.753831401436966E-05</v>
      </c>
    </row>
    <row r="265" spans="2:34" ht="12.75">
      <c r="B265">
        <v>0.59</v>
      </c>
      <c r="C265">
        <v>0</v>
      </c>
      <c r="D265">
        <v>0</v>
      </c>
      <c r="E265">
        <v>1</v>
      </c>
      <c r="F265">
        <f t="shared" si="90"/>
        <v>0.20083333333333334</v>
      </c>
      <c r="G265">
        <f t="shared" si="91"/>
        <v>0.20083333333333334</v>
      </c>
      <c r="H265">
        <f t="shared" si="92"/>
        <v>0.09833333333333333</v>
      </c>
      <c r="I265">
        <f t="shared" si="93"/>
        <v>0.09833333333333333</v>
      </c>
      <c r="J265">
        <f t="shared" si="94"/>
        <v>0.20083333333333334</v>
      </c>
      <c r="K265">
        <f t="shared" si="95"/>
        <v>0.20083333333333334</v>
      </c>
      <c r="L265" s="2">
        <f t="shared" si="101"/>
        <v>1</v>
      </c>
      <c r="M265">
        <f t="shared" si="102"/>
        <v>20.083333333333332</v>
      </c>
      <c r="N265">
        <f t="shared" si="103"/>
        <v>20.083333333333332</v>
      </c>
      <c r="O265">
        <f t="shared" si="104"/>
        <v>9.833333333333332</v>
      </c>
      <c r="P265">
        <f t="shared" si="105"/>
        <v>9.833333333333332</v>
      </c>
      <c r="Q265">
        <f t="shared" si="106"/>
        <v>20.083333333333332</v>
      </c>
      <c r="R265">
        <f t="shared" si="107"/>
        <v>20.083333333333332</v>
      </c>
      <c r="S265" s="2">
        <f t="shared" si="108"/>
        <v>99.99999999999999</v>
      </c>
      <c r="T265">
        <f t="shared" si="109"/>
        <v>-6.97305190708609</v>
      </c>
      <c r="U265">
        <f t="shared" si="114"/>
        <v>-0.08316020297327353</v>
      </c>
      <c r="V265">
        <f t="shared" si="115"/>
        <v>14.199085977526536</v>
      </c>
      <c r="W265">
        <f t="shared" si="116"/>
        <v>14.199085977526536</v>
      </c>
      <c r="X265">
        <f t="shared" si="117"/>
        <v>-0.08316020297327353</v>
      </c>
      <c r="Y265">
        <f t="shared" si="118"/>
        <v>-6.97305190708609</v>
      </c>
      <c r="Z265">
        <f t="shared" si="110"/>
        <v>28.57149546986869</v>
      </c>
      <c r="AA265">
        <f t="shared" si="111"/>
        <v>6</v>
      </c>
      <c r="AB265">
        <f t="shared" si="112"/>
        <v>100</v>
      </c>
      <c r="AC265">
        <f t="shared" si="96"/>
        <v>35</v>
      </c>
      <c r="AD265">
        <f t="shared" si="97"/>
        <v>5</v>
      </c>
      <c r="AE265">
        <f t="shared" si="98"/>
        <v>3000</v>
      </c>
      <c r="AF265">
        <f t="shared" si="99"/>
        <v>1.0116666666666667</v>
      </c>
      <c r="AG265">
        <f t="shared" si="113"/>
        <v>28.242005406789477</v>
      </c>
      <c r="AH265">
        <f t="shared" si="100"/>
        <v>3.264064091276043E-05</v>
      </c>
    </row>
    <row r="266" spans="2:34" ht="12.75">
      <c r="B266">
        <v>0.58</v>
      </c>
      <c r="C266">
        <v>0</v>
      </c>
      <c r="D266">
        <v>0</v>
      </c>
      <c r="E266">
        <v>1</v>
      </c>
      <c r="F266">
        <f t="shared" si="90"/>
        <v>0.20166666666666666</v>
      </c>
      <c r="G266">
        <f t="shared" si="91"/>
        <v>0.20166666666666666</v>
      </c>
      <c r="H266">
        <f t="shared" si="92"/>
        <v>0.09666666666666665</v>
      </c>
      <c r="I266">
        <f t="shared" si="93"/>
        <v>0.09666666666666665</v>
      </c>
      <c r="J266">
        <f t="shared" si="94"/>
        <v>0.20166666666666666</v>
      </c>
      <c r="K266">
        <f t="shared" si="95"/>
        <v>0.20166666666666666</v>
      </c>
      <c r="L266" s="2">
        <f t="shared" si="101"/>
        <v>1</v>
      </c>
      <c r="M266">
        <f t="shared" si="102"/>
        <v>20.166666666666664</v>
      </c>
      <c r="N266">
        <f t="shared" si="103"/>
        <v>20.166666666666664</v>
      </c>
      <c r="O266">
        <f t="shared" si="104"/>
        <v>9.666666666666664</v>
      </c>
      <c r="P266">
        <f t="shared" si="105"/>
        <v>9.666666666666664</v>
      </c>
      <c r="Q266">
        <f t="shared" si="106"/>
        <v>20.166666666666664</v>
      </c>
      <c r="R266">
        <f t="shared" si="107"/>
        <v>20.166666666666664</v>
      </c>
      <c r="S266" s="2">
        <f t="shared" si="108"/>
        <v>99.99999999999997</v>
      </c>
      <c r="T266">
        <f t="shared" si="109"/>
        <v>-7.014459833746402</v>
      </c>
      <c r="U266">
        <f t="shared" si="114"/>
        <v>-0.1659760562938991</v>
      </c>
      <c r="V266">
        <f t="shared" si="115"/>
        <v>14.540974644712538</v>
      </c>
      <c r="W266">
        <f t="shared" si="116"/>
        <v>14.540974644712538</v>
      </c>
      <c r="X266">
        <f t="shared" si="117"/>
        <v>-0.1659760562938991</v>
      </c>
      <c r="Y266">
        <f t="shared" si="118"/>
        <v>-7.014459833746402</v>
      </c>
      <c r="Z266">
        <f t="shared" si="110"/>
        <v>29.442155018688947</v>
      </c>
      <c r="AA266">
        <f t="shared" si="111"/>
        <v>6</v>
      </c>
      <c r="AB266">
        <f t="shared" si="112"/>
        <v>100</v>
      </c>
      <c r="AC266">
        <f t="shared" si="96"/>
        <v>35</v>
      </c>
      <c r="AD266">
        <f t="shared" si="97"/>
        <v>5</v>
      </c>
      <c r="AE266">
        <f t="shared" si="98"/>
        <v>3000</v>
      </c>
      <c r="AF266">
        <f t="shared" si="99"/>
        <v>1.0116666666666667</v>
      </c>
      <c r="AG266">
        <f t="shared" si="113"/>
        <v>29.102624400681</v>
      </c>
      <c r="AH266">
        <f t="shared" si="100"/>
        <v>2.2137042984804597E-05</v>
      </c>
    </row>
    <row r="267" spans="2:34" ht="12.75">
      <c r="B267">
        <v>0.57</v>
      </c>
      <c r="C267">
        <v>0</v>
      </c>
      <c r="D267">
        <v>0</v>
      </c>
      <c r="E267">
        <v>1</v>
      </c>
      <c r="F267">
        <f t="shared" si="90"/>
        <v>0.2025</v>
      </c>
      <c r="G267">
        <f t="shared" si="91"/>
        <v>0.2025</v>
      </c>
      <c r="H267">
        <f t="shared" si="92"/>
        <v>0.09499999999999999</v>
      </c>
      <c r="I267">
        <f t="shared" si="93"/>
        <v>0.09499999999999999</v>
      </c>
      <c r="J267">
        <f t="shared" si="94"/>
        <v>0.2025</v>
      </c>
      <c r="K267">
        <f t="shared" si="95"/>
        <v>0.2025</v>
      </c>
      <c r="L267" s="2">
        <f t="shared" si="101"/>
        <v>1</v>
      </c>
      <c r="M267">
        <f t="shared" si="102"/>
        <v>20.25</v>
      </c>
      <c r="N267">
        <f t="shared" si="103"/>
        <v>20.25</v>
      </c>
      <c r="O267">
        <f t="shared" si="104"/>
        <v>9.499999999999998</v>
      </c>
      <c r="P267">
        <f t="shared" si="105"/>
        <v>9.499999999999998</v>
      </c>
      <c r="Q267">
        <f t="shared" si="106"/>
        <v>20.25</v>
      </c>
      <c r="R267">
        <f t="shared" si="107"/>
        <v>20.25</v>
      </c>
      <c r="S267" s="2">
        <f t="shared" si="108"/>
        <v>100</v>
      </c>
      <c r="T267">
        <f t="shared" si="109"/>
        <v>-7.055697005585025</v>
      </c>
      <c r="U267">
        <f t="shared" si="114"/>
        <v>-0.24845039997114418</v>
      </c>
      <c r="V267">
        <f t="shared" si="115"/>
        <v>14.88880949894992</v>
      </c>
      <c r="W267">
        <f t="shared" si="116"/>
        <v>14.88880949894992</v>
      </c>
      <c r="X267">
        <f t="shared" si="117"/>
        <v>-0.24845039997114418</v>
      </c>
      <c r="Y267">
        <f t="shared" si="118"/>
        <v>-7.055697005585025</v>
      </c>
      <c r="Z267">
        <f t="shared" si="110"/>
        <v>30.338648373575005</v>
      </c>
      <c r="AA267">
        <f t="shared" si="111"/>
        <v>6</v>
      </c>
      <c r="AB267">
        <f t="shared" si="112"/>
        <v>100</v>
      </c>
      <c r="AC267">
        <f t="shared" si="96"/>
        <v>35</v>
      </c>
      <c r="AD267">
        <f t="shared" si="97"/>
        <v>5</v>
      </c>
      <c r="AE267">
        <f t="shared" si="98"/>
        <v>3000</v>
      </c>
      <c r="AF267">
        <f t="shared" si="99"/>
        <v>1.0116666666666667</v>
      </c>
      <c r="AG267">
        <f t="shared" si="113"/>
        <v>29.988779281952226</v>
      </c>
      <c r="AH267">
        <f t="shared" si="100"/>
        <v>1.4823772929437066E-05</v>
      </c>
    </row>
    <row r="268" spans="2:34" ht="12.75">
      <c r="B268">
        <v>0.56</v>
      </c>
      <c r="C268">
        <v>0</v>
      </c>
      <c r="D268">
        <v>0</v>
      </c>
      <c r="E268">
        <v>1</v>
      </c>
      <c r="F268">
        <f t="shared" si="90"/>
        <v>0.2033333333333333</v>
      </c>
      <c r="G268">
        <f t="shared" si="91"/>
        <v>0.2033333333333333</v>
      </c>
      <c r="H268">
        <f t="shared" si="92"/>
        <v>0.09333333333333334</v>
      </c>
      <c r="I268">
        <f t="shared" si="93"/>
        <v>0.09333333333333334</v>
      </c>
      <c r="J268">
        <f t="shared" si="94"/>
        <v>0.2033333333333333</v>
      </c>
      <c r="K268">
        <f t="shared" si="95"/>
        <v>0.2033333333333333</v>
      </c>
      <c r="L268" s="2">
        <f t="shared" si="101"/>
        <v>1</v>
      </c>
      <c r="M268">
        <f t="shared" si="102"/>
        <v>20.333333333333332</v>
      </c>
      <c r="N268">
        <f t="shared" si="103"/>
        <v>20.333333333333332</v>
      </c>
      <c r="O268">
        <f t="shared" si="104"/>
        <v>9.333333333333334</v>
      </c>
      <c r="P268">
        <f t="shared" si="105"/>
        <v>9.333333333333334</v>
      </c>
      <c r="Q268">
        <f t="shared" si="106"/>
        <v>20.333333333333332</v>
      </c>
      <c r="R268">
        <f t="shared" si="107"/>
        <v>20.333333333333332</v>
      </c>
      <c r="S268" s="2">
        <f t="shared" si="108"/>
        <v>100</v>
      </c>
      <c r="T268">
        <f t="shared" si="109"/>
        <v>-7.096764825111558</v>
      </c>
      <c r="U268">
        <f t="shared" si="114"/>
        <v>-0.3305860390242094</v>
      </c>
      <c r="V268">
        <f t="shared" si="115"/>
        <v>15.242801040937934</v>
      </c>
      <c r="W268">
        <f t="shared" si="116"/>
        <v>15.242801040937934</v>
      </c>
      <c r="X268">
        <f t="shared" si="117"/>
        <v>-0.3305860390242094</v>
      </c>
      <c r="Y268">
        <f t="shared" si="118"/>
        <v>-7.096764825111558</v>
      </c>
      <c r="Z268">
        <f t="shared" si="110"/>
        <v>31.261800707208668</v>
      </c>
      <c r="AA268">
        <f t="shared" si="111"/>
        <v>6</v>
      </c>
      <c r="AB268">
        <f t="shared" si="112"/>
        <v>100</v>
      </c>
      <c r="AC268">
        <f t="shared" si="96"/>
        <v>35</v>
      </c>
      <c r="AD268">
        <f t="shared" si="97"/>
        <v>5</v>
      </c>
      <c r="AE268">
        <f t="shared" si="98"/>
        <v>3000</v>
      </c>
      <c r="AF268">
        <f t="shared" si="99"/>
        <v>1.0116666666666667</v>
      </c>
      <c r="AG268">
        <f t="shared" si="113"/>
        <v>30.90128570729028</v>
      </c>
      <c r="AH268">
        <f t="shared" si="100"/>
        <v>9.797143645531127E-06</v>
      </c>
    </row>
    <row r="269" spans="2:34" ht="12.75">
      <c r="B269">
        <v>0.55</v>
      </c>
      <c r="C269">
        <v>0</v>
      </c>
      <c r="D269">
        <v>0</v>
      </c>
      <c r="E269">
        <v>1</v>
      </c>
      <c r="F269">
        <f t="shared" si="90"/>
        <v>0.20416666666666666</v>
      </c>
      <c r="G269">
        <f t="shared" si="91"/>
        <v>0.20416666666666666</v>
      </c>
      <c r="H269">
        <f t="shared" si="92"/>
        <v>0.09166666666666667</v>
      </c>
      <c r="I269">
        <f t="shared" si="93"/>
        <v>0.09166666666666667</v>
      </c>
      <c r="J269">
        <f t="shared" si="94"/>
        <v>0.20416666666666666</v>
      </c>
      <c r="K269">
        <f t="shared" si="95"/>
        <v>0.20416666666666666</v>
      </c>
      <c r="L269" s="2">
        <f t="shared" si="101"/>
        <v>1</v>
      </c>
      <c r="M269">
        <f t="shared" si="102"/>
        <v>20.416666666666668</v>
      </c>
      <c r="N269">
        <f t="shared" si="103"/>
        <v>20.416666666666668</v>
      </c>
      <c r="O269">
        <f t="shared" si="104"/>
        <v>9.166666666666668</v>
      </c>
      <c r="P269">
        <f t="shared" si="105"/>
        <v>9.166666666666668</v>
      </c>
      <c r="Q269">
        <f t="shared" si="106"/>
        <v>20.416666666666668</v>
      </c>
      <c r="R269">
        <f t="shared" si="107"/>
        <v>20.416666666666668</v>
      </c>
      <c r="S269" s="2">
        <f t="shared" si="108"/>
        <v>100.00000000000001</v>
      </c>
      <c r="T269">
        <f t="shared" si="109"/>
        <v>-7.137664677626811</v>
      </c>
      <c r="U269">
        <f t="shared" si="114"/>
        <v>-0.41238574405471407</v>
      </c>
      <c r="V269">
        <f t="shared" si="115"/>
        <v>15.6031711509915</v>
      </c>
      <c r="W269">
        <f t="shared" si="116"/>
        <v>15.6031711509915</v>
      </c>
      <c r="X269">
        <f t="shared" si="117"/>
        <v>-0.41238574405471407</v>
      </c>
      <c r="Y269">
        <f t="shared" si="118"/>
        <v>-7.137664677626811</v>
      </c>
      <c r="Z269">
        <f t="shared" si="110"/>
        <v>32.212482917239896</v>
      </c>
      <c r="AA269">
        <f t="shared" si="111"/>
        <v>6</v>
      </c>
      <c r="AB269">
        <f t="shared" si="112"/>
        <v>100</v>
      </c>
      <c r="AC269">
        <f t="shared" si="96"/>
        <v>35</v>
      </c>
      <c r="AD269">
        <f t="shared" si="97"/>
        <v>5</v>
      </c>
      <c r="AE269">
        <f t="shared" si="98"/>
        <v>3000</v>
      </c>
      <c r="AF269">
        <f t="shared" si="99"/>
        <v>1.0116666666666667</v>
      </c>
      <c r="AG269">
        <f t="shared" si="113"/>
        <v>31.841004531044376</v>
      </c>
      <c r="AH269">
        <f t="shared" si="100"/>
        <v>6.387863823749577E-06</v>
      </c>
    </row>
    <row r="270" spans="2:34" ht="12.75">
      <c r="B270">
        <v>0.54</v>
      </c>
      <c r="C270">
        <v>0</v>
      </c>
      <c r="D270">
        <v>0</v>
      </c>
      <c r="E270">
        <v>1</v>
      </c>
      <c r="F270">
        <f t="shared" si="90"/>
        <v>0.205</v>
      </c>
      <c r="G270">
        <f t="shared" si="91"/>
        <v>0.205</v>
      </c>
      <c r="H270">
        <f t="shared" si="92"/>
        <v>0.09</v>
      </c>
      <c r="I270">
        <f t="shared" si="93"/>
        <v>0.09</v>
      </c>
      <c r="J270">
        <f t="shared" si="94"/>
        <v>0.205</v>
      </c>
      <c r="K270">
        <f t="shared" si="95"/>
        <v>0.205</v>
      </c>
      <c r="L270" s="2">
        <f t="shared" si="101"/>
        <v>0.9999999999999999</v>
      </c>
      <c r="M270">
        <f t="shared" si="102"/>
        <v>20.5</v>
      </c>
      <c r="N270">
        <f t="shared" si="103"/>
        <v>20.5</v>
      </c>
      <c r="O270">
        <f t="shared" si="104"/>
        <v>9</v>
      </c>
      <c r="P270">
        <f t="shared" si="105"/>
        <v>9</v>
      </c>
      <c r="Q270">
        <f t="shared" si="106"/>
        <v>20.5</v>
      </c>
      <c r="R270">
        <f t="shared" si="107"/>
        <v>20.5</v>
      </c>
      <c r="S270" s="2">
        <f t="shared" si="108"/>
        <v>100</v>
      </c>
      <c r="T270">
        <f t="shared" si="109"/>
        <v>-7.178397931503168</v>
      </c>
      <c r="U270">
        <f t="shared" si="114"/>
        <v>-0.4938522518074304</v>
      </c>
      <c r="V270">
        <f t="shared" si="115"/>
        <v>15.970153924355433</v>
      </c>
      <c r="W270">
        <f t="shared" si="116"/>
        <v>15.970153924355433</v>
      </c>
      <c r="X270">
        <f t="shared" si="117"/>
        <v>-0.4938522518074304</v>
      </c>
      <c r="Y270">
        <f t="shared" si="118"/>
        <v>-7.178397931503168</v>
      </c>
      <c r="Z270">
        <f t="shared" si="110"/>
        <v>33.19161496417934</v>
      </c>
      <c r="AA270">
        <f t="shared" si="111"/>
        <v>6</v>
      </c>
      <c r="AB270">
        <f t="shared" si="112"/>
        <v>100</v>
      </c>
      <c r="AC270">
        <f t="shared" si="96"/>
        <v>35</v>
      </c>
      <c r="AD270">
        <f t="shared" si="97"/>
        <v>5</v>
      </c>
      <c r="AE270">
        <f t="shared" si="98"/>
        <v>3000</v>
      </c>
      <c r="AF270">
        <f t="shared" si="99"/>
        <v>1.0116666666666667</v>
      </c>
      <c r="AG270">
        <f t="shared" si="113"/>
        <v>32.80884510462537</v>
      </c>
      <c r="AH270">
        <f t="shared" si="100"/>
        <v>4.107059018960202E-06</v>
      </c>
    </row>
    <row r="271" spans="2:34" ht="12.75">
      <c r="B271">
        <v>0.53</v>
      </c>
      <c r="C271">
        <v>0</v>
      </c>
      <c r="D271">
        <v>0</v>
      </c>
      <c r="E271">
        <v>1</v>
      </c>
      <c r="F271">
        <f t="shared" si="90"/>
        <v>0.2058333333333333</v>
      </c>
      <c r="G271">
        <f t="shared" si="91"/>
        <v>0.2058333333333333</v>
      </c>
      <c r="H271">
        <f t="shared" si="92"/>
        <v>0.08833333333333333</v>
      </c>
      <c r="I271">
        <f t="shared" si="93"/>
        <v>0.08833333333333333</v>
      </c>
      <c r="J271">
        <f t="shared" si="94"/>
        <v>0.2058333333333333</v>
      </c>
      <c r="K271">
        <f t="shared" si="95"/>
        <v>0.2058333333333333</v>
      </c>
      <c r="L271" s="2">
        <f t="shared" si="101"/>
        <v>0.9999999999999999</v>
      </c>
      <c r="M271">
        <f t="shared" si="102"/>
        <v>20.583333333333332</v>
      </c>
      <c r="N271">
        <f t="shared" si="103"/>
        <v>20.583333333333332</v>
      </c>
      <c r="O271">
        <f t="shared" si="104"/>
        <v>8.833333333333334</v>
      </c>
      <c r="P271">
        <f t="shared" si="105"/>
        <v>8.833333333333334</v>
      </c>
      <c r="Q271">
        <f t="shared" si="106"/>
        <v>20.583333333333332</v>
      </c>
      <c r="R271">
        <f t="shared" si="107"/>
        <v>20.583333333333332</v>
      </c>
      <c r="S271" s="2">
        <f t="shared" si="108"/>
        <v>100</v>
      </c>
      <c r="T271">
        <f t="shared" si="109"/>
        <v>-7.218965938459312</v>
      </c>
      <c r="U271">
        <f t="shared" si="114"/>
        <v>-0.5749882657197165</v>
      </c>
      <c r="V271">
        <f t="shared" si="115"/>
        <v>16.343996584598482</v>
      </c>
      <c r="W271">
        <f t="shared" si="116"/>
        <v>16.343996584598482</v>
      </c>
      <c r="X271">
        <f t="shared" si="117"/>
        <v>-0.5749882657197165</v>
      </c>
      <c r="Y271">
        <f t="shared" si="118"/>
        <v>-7.218965938459312</v>
      </c>
      <c r="Z271">
        <f t="shared" si="110"/>
        <v>34.20016952167781</v>
      </c>
      <c r="AA271">
        <f t="shared" si="111"/>
        <v>6</v>
      </c>
      <c r="AB271">
        <f t="shared" si="112"/>
        <v>100</v>
      </c>
      <c r="AC271">
        <f t="shared" si="96"/>
        <v>35</v>
      </c>
      <c r="AD271">
        <f t="shared" si="97"/>
        <v>5</v>
      </c>
      <c r="AE271">
        <f t="shared" si="98"/>
        <v>3000</v>
      </c>
      <c r="AF271">
        <f t="shared" si="99"/>
        <v>1.0116666666666667</v>
      </c>
      <c r="AG271">
        <f t="shared" si="113"/>
        <v>33.80576888468976</v>
      </c>
      <c r="AH271">
        <f t="shared" si="100"/>
        <v>2.602663591043269E-06</v>
      </c>
    </row>
    <row r="272" spans="2:34" ht="12.75">
      <c r="B272">
        <v>0.52</v>
      </c>
      <c r="C272">
        <v>0</v>
      </c>
      <c r="D272">
        <v>0</v>
      </c>
      <c r="E272">
        <v>1</v>
      </c>
      <c r="F272">
        <f t="shared" si="90"/>
        <v>0.20666666666666667</v>
      </c>
      <c r="G272">
        <f t="shared" si="91"/>
        <v>0.20666666666666667</v>
      </c>
      <c r="H272">
        <f t="shared" si="92"/>
        <v>0.08666666666666667</v>
      </c>
      <c r="I272">
        <f t="shared" si="93"/>
        <v>0.08666666666666667</v>
      </c>
      <c r="J272">
        <f t="shared" si="94"/>
        <v>0.20666666666666667</v>
      </c>
      <c r="K272">
        <f t="shared" si="95"/>
        <v>0.20666666666666667</v>
      </c>
      <c r="L272" s="2">
        <f t="shared" si="101"/>
        <v>1</v>
      </c>
      <c r="M272">
        <f t="shared" si="102"/>
        <v>20.666666666666668</v>
      </c>
      <c r="N272">
        <f t="shared" si="103"/>
        <v>20.666666666666668</v>
      </c>
      <c r="O272">
        <f t="shared" si="104"/>
        <v>8.666666666666668</v>
      </c>
      <c r="P272">
        <f t="shared" si="105"/>
        <v>8.666666666666668</v>
      </c>
      <c r="Q272">
        <f t="shared" si="106"/>
        <v>20.666666666666668</v>
      </c>
      <c r="R272">
        <f t="shared" si="107"/>
        <v>20.666666666666668</v>
      </c>
      <c r="S272" s="2">
        <f t="shared" si="108"/>
        <v>100.00000000000001</v>
      </c>
      <c r="T272">
        <f t="shared" si="109"/>
        <v>-7.259370033829363</v>
      </c>
      <c r="U272">
        <f t="shared" si="114"/>
        <v>-0.6557964564598191</v>
      </c>
      <c r="V272">
        <f t="shared" si="115"/>
        <v>16.72496048401237</v>
      </c>
      <c r="W272">
        <f t="shared" si="116"/>
        <v>16.72496048401237</v>
      </c>
      <c r="X272">
        <f t="shared" si="117"/>
        <v>-0.6557964564598191</v>
      </c>
      <c r="Y272">
        <f t="shared" si="118"/>
        <v>-7.259370033829363</v>
      </c>
      <c r="Z272">
        <f t="shared" si="110"/>
        <v>35.23917597489276</v>
      </c>
      <c r="AA272">
        <f t="shared" si="111"/>
        <v>6</v>
      </c>
      <c r="AB272">
        <f t="shared" si="112"/>
        <v>100</v>
      </c>
      <c r="AC272">
        <f t="shared" si="96"/>
        <v>35</v>
      </c>
      <c r="AD272">
        <f t="shared" si="97"/>
        <v>5</v>
      </c>
      <c r="AE272">
        <f t="shared" si="98"/>
        <v>3000</v>
      </c>
      <c r="AF272">
        <f t="shared" si="99"/>
        <v>1.0116666666666667</v>
      </c>
      <c r="AG272">
        <f t="shared" si="113"/>
        <v>34.832793385396464</v>
      </c>
      <c r="AH272">
        <f t="shared" si="100"/>
        <v>1.624791937826579E-06</v>
      </c>
    </row>
    <row r="273" spans="2:34" ht="12.75">
      <c r="B273">
        <v>0.51</v>
      </c>
      <c r="C273">
        <v>0</v>
      </c>
      <c r="D273">
        <v>0</v>
      </c>
      <c r="E273">
        <v>1</v>
      </c>
      <c r="F273">
        <f t="shared" si="90"/>
        <v>0.2075</v>
      </c>
      <c r="G273">
        <f t="shared" si="91"/>
        <v>0.2075</v>
      </c>
      <c r="H273">
        <f t="shared" si="92"/>
        <v>0.08499999999999999</v>
      </c>
      <c r="I273">
        <f t="shared" si="93"/>
        <v>0.08499999999999999</v>
      </c>
      <c r="J273">
        <f t="shared" si="94"/>
        <v>0.2075</v>
      </c>
      <c r="K273">
        <f t="shared" si="95"/>
        <v>0.2075</v>
      </c>
      <c r="L273" s="2">
        <f t="shared" si="101"/>
        <v>1</v>
      </c>
      <c r="M273">
        <f t="shared" si="102"/>
        <v>20.75</v>
      </c>
      <c r="N273">
        <f t="shared" si="103"/>
        <v>20.75</v>
      </c>
      <c r="O273">
        <f t="shared" si="104"/>
        <v>8.5</v>
      </c>
      <c r="P273">
        <f t="shared" si="105"/>
        <v>8.5</v>
      </c>
      <c r="Q273">
        <f t="shared" si="106"/>
        <v>20.75</v>
      </c>
      <c r="R273">
        <f t="shared" si="107"/>
        <v>20.75</v>
      </c>
      <c r="S273" s="2">
        <f t="shared" si="108"/>
        <v>100</v>
      </c>
      <c r="T273">
        <f t="shared" si="109"/>
        <v>-7.299611536826617</v>
      </c>
      <c r="U273">
        <f t="shared" si="114"/>
        <v>-0.7362794624543263</v>
      </c>
      <c r="V273">
        <f t="shared" si="115"/>
        <v>17.113322201154407</v>
      </c>
      <c r="W273">
        <f t="shared" si="116"/>
        <v>17.113322201154407</v>
      </c>
      <c r="X273">
        <f t="shared" si="117"/>
        <v>-0.7362794624543263</v>
      </c>
      <c r="Y273">
        <f t="shared" si="118"/>
        <v>-7.299611536826617</v>
      </c>
      <c r="Z273">
        <f t="shared" si="110"/>
        <v>36.30972480749385</v>
      </c>
      <c r="AA273">
        <f t="shared" si="111"/>
        <v>6</v>
      </c>
      <c r="AB273">
        <f t="shared" si="112"/>
        <v>100</v>
      </c>
      <c r="AC273">
        <f t="shared" si="96"/>
        <v>35</v>
      </c>
      <c r="AD273">
        <f t="shared" si="97"/>
        <v>5</v>
      </c>
      <c r="AE273">
        <f t="shared" si="98"/>
        <v>3000</v>
      </c>
      <c r="AF273">
        <f t="shared" si="99"/>
        <v>1.0116666666666667</v>
      </c>
      <c r="AG273">
        <f t="shared" si="113"/>
        <v>35.89099651482094</v>
      </c>
      <c r="AH273">
        <f t="shared" si="100"/>
        <v>9.987070976390064E-07</v>
      </c>
    </row>
    <row r="274" spans="2:34" ht="12.75">
      <c r="B274">
        <v>0.5</v>
      </c>
      <c r="C274">
        <v>0</v>
      </c>
      <c r="D274">
        <v>0</v>
      </c>
      <c r="E274">
        <v>1</v>
      </c>
      <c r="F274">
        <f t="shared" si="90"/>
        <v>0.20833333333333331</v>
      </c>
      <c r="G274">
        <f t="shared" si="91"/>
        <v>0.20833333333333331</v>
      </c>
      <c r="H274">
        <f t="shared" si="92"/>
        <v>0.08333333333333333</v>
      </c>
      <c r="I274">
        <f t="shared" si="93"/>
        <v>0.08333333333333333</v>
      </c>
      <c r="J274">
        <f t="shared" si="94"/>
        <v>0.20833333333333331</v>
      </c>
      <c r="K274">
        <f t="shared" si="95"/>
        <v>0.20833333333333331</v>
      </c>
      <c r="L274" s="2">
        <f t="shared" si="101"/>
        <v>0.9999999999999998</v>
      </c>
      <c r="M274">
        <f t="shared" si="102"/>
        <v>20.833333333333332</v>
      </c>
      <c r="N274">
        <f t="shared" si="103"/>
        <v>20.833333333333332</v>
      </c>
      <c r="O274">
        <f t="shared" si="104"/>
        <v>8.333333333333332</v>
      </c>
      <c r="P274">
        <f t="shared" si="105"/>
        <v>8.333333333333332</v>
      </c>
      <c r="Q274">
        <f t="shared" si="106"/>
        <v>20.833333333333332</v>
      </c>
      <c r="R274">
        <f t="shared" si="107"/>
        <v>20.833333333333332</v>
      </c>
      <c r="S274" s="2">
        <f t="shared" si="108"/>
        <v>99.99999999999999</v>
      </c>
      <c r="T274">
        <f t="shared" si="109"/>
        <v>-7.339691750802003</v>
      </c>
      <c r="U274">
        <f t="shared" si="114"/>
        <v>-0.8164398904051009</v>
      </c>
      <c r="V274">
        <f t="shared" si="115"/>
        <v>17.509374747078002</v>
      </c>
      <c r="W274">
        <f t="shared" si="116"/>
        <v>17.509374747078002</v>
      </c>
      <c r="X274">
        <f t="shared" si="117"/>
        <v>-0.8164398904051009</v>
      </c>
      <c r="Y274">
        <f t="shared" si="118"/>
        <v>-7.339691750802003</v>
      </c>
      <c r="Z274">
        <f t="shared" si="110"/>
        <v>37.412972423483595</v>
      </c>
      <c r="AA274">
        <f t="shared" si="111"/>
        <v>6</v>
      </c>
      <c r="AB274">
        <f t="shared" si="112"/>
        <v>100</v>
      </c>
      <c r="AC274">
        <f t="shared" si="96"/>
        <v>35</v>
      </c>
      <c r="AD274">
        <f t="shared" si="97"/>
        <v>5</v>
      </c>
      <c r="AE274">
        <f t="shared" si="98"/>
        <v>3000</v>
      </c>
      <c r="AF274">
        <f t="shared" si="99"/>
        <v>1.0116666666666667</v>
      </c>
      <c r="AG274">
        <f t="shared" si="113"/>
        <v>36.981521341169945</v>
      </c>
      <c r="AH274">
        <f t="shared" si="100"/>
        <v>6.040785193412043E-07</v>
      </c>
    </row>
    <row r="275" spans="2:34" ht="12.75">
      <c r="B275">
        <v>0.49</v>
      </c>
      <c r="C275">
        <v>0</v>
      </c>
      <c r="D275">
        <v>0</v>
      </c>
      <c r="E275">
        <v>1</v>
      </c>
      <c r="F275">
        <f t="shared" si="90"/>
        <v>0.20916666666666667</v>
      </c>
      <c r="G275">
        <f t="shared" si="91"/>
        <v>0.20916666666666667</v>
      </c>
      <c r="H275">
        <f t="shared" si="92"/>
        <v>0.08166666666666667</v>
      </c>
      <c r="I275">
        <f t="shared" si="93"/>
        <v>0.08166666666666667</v>
      </c>
      <c r="J275">
        <f t="shared" si="94"/>
        <v>0.20916666666666667</v>
      </c>
      <c r="K275">
        <f t="shared" si="95"/>
        <v>0.20916666666666667</v>
      </c>
      <c r="L275" s="2">
        <f t="shared" si="101"/>
        <v>1</v>
      </c>
      <c r="M275">
        <f t="shared" si="102"/>
        <v>20.916666666666668</v>
      </c>
      <c r="N275">
        <f t="shared" si="103"/>
        <v>20.916666666666668</v>
      </c>
      <c r="O275">
        <f t="shared" si="104"/>
        <v>8.166666666666666</v>
      </c>
      <c r="P275">
        <f t="shared" si="105"/>
        <v>8.166666666666666</v>
      </c>
      <c r="Q275">
        <f t="shared" si="106"/>
        <v>20.916666666666668</v>
      </c>
      <c r="R275">
        <f t="shared" si="107"/>
        <v>20.916666666666668</v>
      </c>
      <c r="S275" s="2">
        <f t="shared" si="108"/>
        <v>100</v>
      </c>
      <c r="T275">
        <f t="shared" si="109"/>
        <v>-7.37961196349738</v>
      </c>
      <c r="U275">
        <f t="shared" si="114"/>
        <v>-0.8962803157958532</v>
      </c>
      <c r="V275">
        <f t="shared" si="115"/>
        <v>17.91342889342839</v>
      </c>
      <c r="W275">
        <f t="shared" si="116"/>
        <v>17.91342889342839</v>
      </c>
      <c r="X275">
        <f t="shared" si="117"/>
        <v>-0.8962803157958532</v>
      </c>
      <c r="Y275">
        <f t="shared" si="118"/>
        <v>-7.37961196349738</v>
      </c>
      <c r="Z275">
        <f t="shared" si="110"/>
        <v>38.55014645654063</v>
      </c>
      <c r="AA275">
        <f t="shared" si="111"/>
        <v>6</v>
      </c>
      <c r="AB275">
        <f t="shared" si="112"/>
        <v>100</v>
      </c>
      <c r="AC275">
        <f t="shared" si="96"/>
        <v>35</v>
      </c>
      <c r="AD275">
        <f t="shared" si="97"/>
        <v>5</v>
      </c>
      <c r="AE275">
        <f t="shared" si="98"/>
        <v>3000</v>
      </c>
      <c r="AF275">
        <f t="shared" si="99"/>
        <v>1.0116666666666667</v>
      </c>
      <c r="AG275">
        <f t="shared" si="113"/>
        <v>38.10558134089683</v>
      </c>
      <c r="AH275">
        <f t="shared" si="100"/>
        <v>3.593376968329751E-07</v>
      </c>
    </row>
    <row r="276" spans="2:34" ht="12.75">
      <c r="B276">
        <v>0.48</v>
      </c>
      <c r="C276">
        <v>0</v>
      </c>
      <c r="D276">
        <v>0</v>
      </c>
      <c r="E276">
        <v>1</v>
      </c>
      <c r="F276">
        <f t="shared" si="90"/>
        <v>0.21</v>
      </c>
      <c r="G276">
        <f t="shared" si="91"/>
        <v>0.21</v>
      </c>
      <c r="H276">
        <f t="shared" si="92"/>
        <v>0.07999999999999999</v>
      </c>
      <c r="I276">
        <f t="shared" si="93"/>
        <v>0.07999999999999999</v>
      </c>
      <c r="J276">
        <f t="shared" si="94"/>
        <v>0.21</v>
      </c>
      <c r="K276">
        <f t="shared" si="95"/>
        <v>0.21</v>
      </c>
      <c r="L276" s="2">
        <f t="shared" si="101"/>
        <v>0.9999999999999999</v>
      </c>
      <c r="M276">
        <f t="shared" si="102"/>
        <v>21</v>
      </c>
      <c r="N276">
        <f t="shared" si="103"/>
        <v>21</v>
      </c>
      <c r="O276">
        <f t="shared" si="104"/>
        <v>7.999999999999999</v>
      </c>
      <c r="P276">
        <f t="shared" si="105"/>
        <v>7.999999999999999</v>
      </c>
      <c r="Q276">
        <f t="shared" si="106"/>
        <v>21</v>
      </c>
      <c r="R276">
        <f t="shared" si="107"/>
        <v>21</v>
      </c>
      <c r="S276" s="2">
        <f t="shared" si="108"/>
        <v>100</v>
      </c>
      <c r="T276">
        <f t="shared" si="109"/>
        <v>-7.419373447293774</v>
      </c>
      <c r="U276">
        <f t="shared" si="114"/>
        <v>-0.9758032833886411</v>
      </c>
      <c r="V276">
        <f t="shared" si="115"/>
        <v>18.325814637483106</v>
      </c>
      <c r="W276">
        <f t="shared" si="116"/>
        <v>18.325814637483106</v>
      </c>
      <c r="X276">
        <f t="shared" si="117"/>
        <v>-0.9758032833886411</v>
      </c>
      <c r="Y276">
        <f t="shared" si="118"/>
        <v>-7.419373447293774</v>
      </c>
      <c r="Z276">
        <f t="shared" si="110"/>
        <v>39.72255162720276</v>
      </c>
      <c r="AA276">
        <f t="shared" si="111"/>
        <v>6</v>
      </c>
      <c r="AB276">
        <f t="shared" si="112"/>
        <v>100</v>
      </c>
      <c r="AC276">
        <f t="shared" si="96"/>
        <v>35</v>
      </c>
      <c r="AD276">
        <f t="shared" si="97"/>
        <v>5</v>
      </c>
      <c r="AE276">
        <f t="shared" si="98"/>
        <v>3000</v>
      </c>
      <c r="AF276">
        <f t="shared" si="99"/>
        <v>1.0116666666666667</v>
      </c>
      <c r="AG276">
        <f t="shared" si="113"/>
        <v>39.26446618833881</v>
      </c>
      <c r="AH276">
        <f t="shared" si="100"/>
        <v>2.1008224217294938E-07</v>
      </c>
    </row>
    <row r="277" spans="2:34" ht="12.75">
      <c r="B277">
        <v>0.47</v>
      </c>
      <c r="C277">
        <v>0</v>
      </c>
      <c r="D277">
        <v>0</v>
      </c>
      <c r="E277">
        <v>1</v>
      </c>
      <c r="F277">
        <f t="shared" si="90"/>
        <v>0.21083333333333332</v>
      </c>
      <c r="G277">
        <f t="shared" si="91"/>
        <v>0.21083333333333332</v>
      </c>
      <c r="H277">
        <f t="shared" si="92"/>
        <v>0.07833333333333332</v>
      </c>
      <c r="I277">
        <f t="shared" si="93"/>
        <v>0.07833333333333332</v>
      </c>
      <c r="J277">
        <f t="shared" si="94"/>
        <v>0.21083333333333332</v>
      </c>
      <c r="K277">
        <f t="shared" si="95"/>
        <v>0.21083333333333332</v>
      </c>
      <c r="L277" s="2">
        <f t="shared" si="101"/>
        <v>0.9999999999999999</v>
      </c>
      <c r="M277">
        <f t="shared" si="102"/>
        <v>21.083333333333332</v>
      </c>
      <c r="N277">
        <f t="shared" si="103"/>
        <v>21.083333333333332</v>
      </c>
      <c r="O277">
        <f t="shared" si="104"/>
        <v>7.833333333333332</v>
      </c>
      <c r="P277">
        <f t="shared" si="105"/>
        <v>7.833333333333332</v>
      </c>
      <c r="Q277">
        <f t="shared" si="106"/>
        <v>21.083333333333332</v>
      </c>
      <c r="R277">
        <f t="shared" si="107"/>
        <v>21.083333333333332</v>
      </c>
      <c r="S277" s="2">
        <f t="shared" si="108"/>
        <v>99.99999999999999</v>
      </c>
      <c r="T277">
        <f t="shared" si="109"/>
        <v>-7.458977459454742</v>
      </c>
      <c r="U277">
        <f t="shared" si="114"/>
        <v>-1.055011307710577</v>
      </c>
      <c r="V277">
        <f t="shared" si="115"/>
        <v>18.74688282143975</v>
      </c>
      <c r="W277">
        <f t="shared" si="116"/>
        <v>18.74688282143975</v>
      </c>
      <c r="X277">
        <f t="shared" si="117"/>
        <v>-1.055011307710577</v>
      </c>
      <c r="Y277">
        <f t="shared" si="118"/>
        <v>-7.458977459454742</v>
      </c>
      <c r="Z277">
        <f t="shared" si="110"/>
        <v>40.93157621709773</v>
      </c>
      <c r="AA277">
        <f t="shared" si="111"/>
        <v>6</v>
      </c>
      <c r="AB277">
        <f t="shared" si="112"/>
        <v>100</v>
      </c>
      <c r="AC277">
        <f t="shared" si="96"/>
        <v>35</v>
      </c>
      <c r="AD277">
        <f t="shared" si="97"/>
        <v>5</v>
      </c>
      <c r="AE277">
        <f t="shared" si="98"/>
        <v>3000</v>
      </c>
      <c r="AF277">
        <f t="shared" si="99"/>
        <v>1.0116666666666667</v>
      </c>
      <c r="AG277">
        <f t="shared" si="113"/>
        <v>40.45954815528606</v>
      </c>
      <c r="AH277">
        <f t="shared" si="100"/>
        <v>1.2063089249853572E-07</v>
      </c>
    </row>
    <row r="278" spans="2:34" ht="12.75">
      <c r="B278">
        <v>0.46</v>
      </c>
      <c r="C278">
        <v>0</v>
      </c>
      <c r="D278">
        <v>0</v>
      </c>
      <c r="E278">
        <v>1</v>
      </c>
      <c r="F278">
        <f aca="true" t="shared" si="119" ref="F278:F324">$B278*$C$10+(1-$B278)*($C278*$D$10+$D278*$E$10+$E278*$F$10)</f>
        <v>0.21166666666666667</v>
      </c>
      <c r="G278">
        <f aca="true" t="shared" si="120" ref="G278:G324">$B278*$C$11+(1-$B278)*($C278*$D$11+$D278*$E$11+$E278*$F$11)</f>
        <v>0.21166666666666667</v>
      </c>
      <c r="H278">
        <f aca="true" t="shared" si="121" ref="H278:H324">$B278*$C$12+(1-$B278)*($C278*$D$12+$D278*$E$12+$E278*$F$12)</f>
        <v>0.07666666666666666</v>
      </c>
      <c r="I278">
        <f aca="true" t="shared" si="122" ref="I278:I324">$B278*$C$13+(1-$B278)*($C278*$D$13+$D278*$E$13+$E278*$F$13)</f>
        <v>0.07666666666666666</v>
      </c>
      <c r="J278">
        <f aca="true" t="shared" si="123" ref="J278:J324">$B278*$C$14+(1-$B278)*($C278*$D$14+$D278*$E$14+$E278*$F$14)</f>
        <v>0.21166666666666667</v>
      </c>
      <c r="K278">
        <f aca="true" t="shared" si="124" ref="K278:K324">$B278*$C$15+(1-$B278)*($C278*$D$15+$D278*$E$15+$E278*$F$15)</f>
        <v>0.21166666666666667</v>
      </c>
      <c r="L278" s="2">
        <f t="shared" si="101"/>
        <v>1</v>
      </c>
      <c r="M278">
        <f t="shared" si="102"/>
        <v>21.166666666666668</v>
      </c>
      <c r="N278">
        <f t="shared" si="103"/>
        <v>21.166666666666668</v>
      </c>
      <c r="O278">
        <f t="shared" si="104"/>
        <v>7.666666666666666</v>
      </c>
      <c r="P278">
        <f t="shared" si="105"/>
        <v>7.666666666666666</v>
      </c>
      <c r="Q278">
        <f t="shared" si="106"/>
        <v>21.166666666666668</v>
      </c>
      <c r="R278">
        <f t="shared" si="107"/>
        <v>21.166666666666668</v>
      </c>
      <c r="S278" s="2">
        <f t="shared" si="108"/>
        <v>100</v>
      </c>
      <c r="T278">
        <f t="shared" si="109"/>
        <v>-7.498425242364906</v>
      </c>
      <c r="U278">
        <f t="shared" si="114"/>
        <v>-1.133906873530906</v>
      </c>
      <c r="V278">
        <f t="shared" si="115"/>
        <v>19.17700692585902</v>
      </c>
      <c r="W278">
        <f t="shared" si="116"/>
        <v>19.17700692585902</v>
      </c>
      <c r="X278">
        <f t="shared" si="117"/>
        <v>-1.133906873530906</v>
      </c>
      <c r="Y278">
        <f t="shared" si="118"/>
        <v>-7.498425242364906</v>
      </c>
      <c r="Z278">
        <f t="shared" si="110"/>
        <v>42.178699239852826</v>
      </c>
      <c r="AA278">
        <f t="shared" si="111"/>
        <v>6</v>
      </c>
      <c r="AB278">
        <f t="shared" si="112"/>
        <v>100</v>
      </c>
      <c r="AC278">
        <f aca="true" t="shared" si="125" ref="AC278:AC324">AA278^2-1</f>
        <v>35</v>
      </c>
      <c r="AD278">
        <f aca="true" t="shared" si="126" ref="AD278:AD324">AA278-1</f>
        <v>5</v>
      </c>
      <c r="AE278">
        <f aca="true" t="shared" si="127" ref="AE278:AE324">6*AB278*AD278</f>
        <v>3000</v>
      </c>
      <c r="AF278">
        <f aca="true" t="shared" si="128" ref="AF278:AF324">1+AC278/AE278</f>
        <v>1.0116666666666667</v>
      </c>
      <c r="AG278">
        <f t="shared" si="113"/>
        <v>41.69228919919554</v>
      </c>
      <c r="AH278">
        <f aca="true" t="shared" si="129" ref="AH278:AH324">CHIDIST(AG278,AD278)</f>
        <v>6.798243381528883E-08</v>
      </c>
    </row>
    <row r="279" spans="2:34" ht="12.75">
      <c r="B279">
        <v>0.45</v>
      </c>
      <c r="C279">
        <v>0</v>
      </c>
      <c r="D279">
        <v>0</v>
      </c>
      <c r="E279">
        <v>1</v>
      </c>
      <c r="F279">
        <f t="shared" si="119"/>
        <v>0.21250000000000002</v>
      </c>
      <c r="G279">
        <f t="shared" si="120"/>
        <v>0.21250000000000002</v>
      </c>
      <c r="H279">
        <f t="shared" si="121"/>
        <v>0.075</v>
      </c>
      <c r="I279">
        <f t="shared" si="122"/>
        <v>0.075</v>
      </c>
      <c r="J279">
        <f t="shared" si="123"/>
        <v>0.21250000000000002</v>
      </c>
      <c r="K279">
        <f t="shared" si="124"/>
        <v>0.21250000000000002</v>
      </c>
      <c r="L279" s="2">
        <f aca="true" t="shared" si="130" ref="L279:L324">SUM(F279:K279)</f>
        <v>1</v>
      </c>
      <c r="M279">
        <f aca="true" t="shared" si="131" ref="M279:M324">F279*$K$16</f>
        <v>21.250000000000004</v>
      </c>
      <c r="N279">
        <f aca="true" t="shared" si="132" ref="N279:N324">G279*$K$16</f>
        <v>21.250000000000004</v>
      </c>
      <c r="O279">
        <f aca="true" t="shared" si="133" ref="O279:O324">H279*$K$16</f>
        <v>7.5</v>
      </c>
      <c r="P279">
        <f aca="true" t="shared" si="134" ref="P279:P324">I279*$K$16</f>
        <v>7.5</v>
      </c>
      <c r="Q279">
        <f aca="true" t="shared" si="135" ref="Q279:Q324">J279*$K$16</f>
        <v>21.250000000000004</v>
      </c>
      <c r="R279">
        <f aca="true" t="shared" si="136" ref="R279:R324">K279*$K$16</f>
        <v>21.250000000000004</v>
      </c>
      <c r="S279" s="2">
        <f aca="true" t="shared" si="137" ref="S279:S324">SUM(M279:R279)</f>
        <v>100.00000000000001</v>
      </c>
      <c r="T279">
        <f aca="true" t="shared" si="138" ref="T279:T324">IF(M279=0,IF(M$19&lt;1,0,999999),M$19*(LN(M$19/M279)))</f>
        <v>-7.537718023763803</v>
      </c>
      <c r="U279">
        <f t="shared" si="114"/>
        <v>-1.2124924363286995</v>
      </c>
      <c r="V279">
        <f t="shared" si="115"/>
        <v>19.616585060234524</v>
      </c>
      <c r="W279">
        <f t="shared" si="116"/>
        <v>19.616585060234524</v>
      </c>
      <c r="X279">
        <f t="shared" si="117"/>
        <v>-1.2124924363286995</v>
      </c>
      <c r="Y279">
        <f t="shared" si="118"/>
        <v>-7.537718023763803</v>
      </c>
      <c r="Z279">
        <f aca="true" t="shared" si="139" ref="Z279:Z324">2*SUM(T279:Y279)</f>
        <v>43.46549840056808</v>
      </c>
      <c r="AA279">
        <f aca="true" t="shared" si="140" ref="AA279:AA324">COUNTA(M279:R279)</f>
        <v>6</v>
      </c>
      <c r="AB279">
        <f aca="true" t="shared" si="141" ref="AB279:AB324">$K$16</f>
        <v>100</v>
      </c>
      <c r="AC279">
        <f t="shared" si="125"/>
        <v>35</v>
      </c>
      <c r="AD279">
        <f t="shared" si="126"/>
        <v>5</v>
      </c>
      <c r="AE279">
        <f t="shared" si="127"/>
        <v>3000</v>
      </c>
      <c r="AF279">
        <f t="shared" si="128"/>
        <v>1.0116666666666667</v>
      </c>
      <c r="AG279">
        <f aca="true" t="shared" si="142" ref="AG279:AG324">Z279/AF279</f>
        <v>42.96424883087454</v>
      </c>
      <c r="AH279">
        <f t="shared" si="129"/>
        <v>3.757243743688081E-08</v>
      </c>
    </row>
    <row r="280" spans="2:34" ht="12.75">
      <c r="B280">
        <v>0.44</v>
      </c>
      <c r="C280">
        <v>0</v>
      </c>
      <c r="D280">
        <v>0</v>
      </c>
      <c r="E280">
        <v>1</v>
      </c>
      <c r="F280">
        <f t="shared" si="119"/>
        <v>0.21333333333333335</v>
      </c>
      <c r="G280">
        <f t="shared" si="120"/>
        <v>0.21333333333333335</v>
      </c>
      <c r="H280">
        <f t="shared" si="121"/>
        <v>0.07333333333333333</v>
      </c>
      <c r="I280">
        <f t="shared" si="122"/>
        <v>0.07333333333333333</v>
      </c>
      <c r="J280">
        <f t="shared" si="123"/>
        <v>0.21333333333333335</v>
      </c>
      <c r="K280">
        <f t="shared" si="124"/>
        <v>0.21333333333333335</v>
      </c>
      <c r="L280" s="2">
        <f t="shared" si="130"/>
        <v>1</v>
      </c>
      <c r="M280">
        <f t="shared" si="131"/>
        <v>21.333333333333336</v>
      </c>
      <c r="N280">
        <f t="shared" si="132"/>
        <v>21.333333333333336</v>
      </c>
      <c r="O280">
        <f t="shared" si="133"/>
        <v>7.333333333333333</v>
      </c>
      <c r="P280">
        <f t="shared" si="134"/>
        <v>7.333333333333333</v>
      </c>
      <c r="Q280">
        <f t="shared" si="135"/>
        <v>21.333333333333336</v>
      </c>
      <c r="R280">
        <f t="shared" si="136"/>
        <v>21.333333333333336</v>
      </c>
      <c r="S280" s="2">
        <f t="shared" si="137"/>
        <v>100.00000000000003</v>
      </c>
      <c r="T280">
        <f t="shared" si="138"/>
        <v>-7.576857016975166</v>
      </c>
      <c r="U280">
        <f t="shared" si="114"/>
        <v>-1.2907704227514258</v>
      </c>
      <c r="V280">
        <f t="shared" si="115"/>
        <v>20.0660421772757</v>
      </c>
      <c r="W280">
        <f t="shared" si="116"/>
        <v>20.0660421772757</v>
      </c>
      <c r="X280">
        <f t="shared" si="117"/>
        <v>-1.2907704227514258</v>
      </c>
      <c r="Y280">
        <f t="shared" si="118"/>
        <v>-7.576857016975166</v>
      </c>
      <c r="Z280">
        <f t="shared" si="139"/>
        <v>44.793658950196445</v>
      </c>
      <c r="AA280">
        <f t="shared" si="140"/>
        <v>6</v>
      </c>
      <c r="AB280">
        <f t="shared" si="141"/>
        <v>100</v>
      </c>
      <c r="AC280">
        <f t="shared" si="125"/>
        <v>35</v>
      </c>
      <c r="AD280">
        <f t="shared" si="126"/>
        <v>5</v>
      </c>
      <c r="AE280">
        <f t="shared" si="127"/>
        <v>3000</v>
      </c>
      <c r="AF280">
        <f t="shared" si="128"/>
        <v>1.0116666666666667</v>
      </c>
      <c r="AG280">
        <f t="shared" si="142"/>
        <v>44.27709286675101</v>
      </c>
      <c r="AH280">
        <f t="shared" si="129"/>
        <v>2.0347888527587586E-08</v>
      </c>
    </row>
    <row r="281" spans="2:34" ht="12.75">
      <c r="B281">
        <v>0.429999999999999</v>
      </c>
      <c r="C281">
        <v>0</v>
      </c>
      <c r="D281">
        <v>0</v>
      </c>
      <c r="E281">
        <v>1</v>
      </c>
      <c r="F281">
        <f t="shared" si="119"/>
        <v>0.21416666666666673</v>
      </c>
      <c r="G281">
        <f t="shared" si="120"/>
        <v>0.21416666666666673</v>
      </c>
      <c r="H281">
        <f t="shared" si="121"/>
        <v>0.07166666666666649</v>
      </c>
      <c r="I281">
        <f t="shared" si="122"/>
        <v>0.07166666666666649</v>
      </c>
      <c r="J281">
        <f t="shared" si="123"/>
        <v>0.21416666666666673</v>
      </c>
      <c r="K281">
        <f t="shared" si="124"/>
        <v>0.21416666666666673</v>
      </c>
      <c r="L281" s="2">
        <f t="shared" si="130"/>
        <v>0.9999999999999999</v>
      </c>
      <c r="M281">
        <f t="shared" si="131"/>
        <v>21.41666666666667</v>
      </c>
      <c r="N281">
        <f t="shared" si="132"/>
        <v>21.41666666666667</v>
      </c>
      <c r="O281">
        <f t="shared" si="133"/>
        <v>7.166666666666649</v>
      </c>
      <c r="P281">
        <f t="shared" si="134"/>
        <v>7.166666666666649</v>
      </c>
      <c r="Q281">
        <f t="shared" si="135"/>
        <v>21.41666666666667</v>
      </c>
      <c r="R281">
        <f t="shared" si="136"/>
        <v>21.41666666666667</v>
      </c>
      <c r="S281" s="2">
        <f t="shared" si="137"/>
        <v>99.99999999999999</v>
      </c>
      <c r="T281">
        <f t="shared" si="138"/>
        <v>-7.615843421131741</v>
      </c>
      <c r="U281">
        <f t="shared" si="114"/>
        <v>-1.3687432310645744</v>
      </c>
      <c r="V281">
        <f t="shared" si="115"/>
        <v>20.525832541769724</v>
      </c>
      <c r="W281">
        <f t="shared" si="116"/>
        <v>20.525832541769724</v>
      </c>
      <c r="X281">
        <f t="shared" si="117"/>
        <v>-1.3687432310645744</v>
      </c>
      <c r="Y281">
        <f t="shared" si="118"/>
        <v>-7.615843421131741</v>
      </c>
      <c r="Z281">
        <f t="shared" si="139"/>
        <v>46.16498355829364</v>
      </c>
      <c r="AA281">
        <f t="shared" si="140"/>
        <v>6</v>
      </c>
      <c r="AB281">
        <f t="shared" si="141"/>
        <v>100</v>
      </c>
      <c r="AC281">
        <f t="shared" si="125"/>
        <v>35</v>
      </c>
      <c r="AD281">
        <f t="shared" si="126"/>
        <v>5</v>
      </c>
      <c r="AE281">
        <f t="shared" si="127"/>
        <v>3000</v>
      </c>
      <c r="AF281">
        <f t="shared" si="128"/>
        <v>1.0116666666666667</v>
      </c>
      <c r="AG281">
        <f t="shared" si="142"/>
        <v>45.63260318776966</v>
      </c>
      <c r="AH281">
        <f t="shared" si="129"/>
        <v>1.0788589606470769E-08</v>
      </c>
    </row>
    <row r="282" spans="2:34" ht="12.75">
      <c r="B282">
        <v>0.419999999999999</v>
      </c>
      <c r="C282">
        <v>0</v>
      </c>
      <c r="D282">
        <v>0</v>
      </c>
      <c r="E282">
        <v>1</v>
      </c>
      <c r="F282">
        <f t="shared" si="119"/>
        <v>0.21500000000000008</v>
      </c>
      <c r="G282">
        <f t="shared" si="120"/>
        <v>0.21500000000000008</v>
      </c>
      <c r="H282">
        <f t="shared" si="121"/>
        <v>0.06999999999999983</v>
      </c>
      <c r="I282">
        <f t="shared" si="122"/>
        <v>0.06999999999999983</v>
      </c>
      <c r="J282">
        <f t="shared" si="123"/>
        <v>0.21500000000000008</v>
      </c>
      <c r="K282">
        <f t="shared" si="124"/>
        <v>0.21500000000000008</v>
      </c>
      <c r="L282" s="2">
        <f t="shared" si="130"/>
        <v>1</v>
      </c>
      <c r="M282">
        <f t="shared" si="131"/>
        <v>21.500000000000007</v>
      </c>
      <c r="N282">
        <f t="shared" si="132"/>
        <v>21.500000000000007</v>
      </c>
      <c r="O282">
        <f t="shared" si="133"/>
        <v>6.999999999999982</v>
      </c>
      <c r="P282">
        <f t="shared" si="134"/>
        <v>6.999999999999982</v>
      </c>
      <c r="Q282">
        <f t="shared" si="135"/>
        <v>21.500000000000007</v>
      </c>
      <c r="R282">
        <f t="shared" si="136"/>
        <v>21.500000000000007</v>
      </c>
      <c r="S282" s="2">
        <f t="shared" si="137"/>
        <v>100</v>
      </c>
      <c r="T282">
        <f t="shared" si="138"/>
        <v>-7.654678421395717</v>
      </c>
      <c r="U282">
        <f t="shared" si="114"/>
        <v>-1.4464132315925298</v>
      </c>
      <c r="V282">
        <f t="shared" si="115"/>
        <v>20.996442489973607</v>
      </c>
      <c r="W282">
        <f t="shared" si="116"/>
        <v>20.996442489973607</v>
      </c>
      <c r="X282">
        <f t="shared" si="117"/>
        <v>-1.4464132315925298</v>
      </c>
      <c r="Y282">
        <f t="shared" si="118"/>
        <v>-7.654678421395717</v>
      </c>
      <c r="Z282">
        <f t="shared" si="139"/>
        <v>47.581403347941446</v>
      </c>
      <c r="AA282">
        <f t="shared" si="140"/>
        <v>6</v>
      </c>
      <c r="AB282">
        <f t="shared" si="141"/>
        <v>100</v>
      </c>
      <c r="AC282">
        <f t="shared" si="125"/>
        <v>35</v>
      </c>
      <c r="AD282">
        <f t="shared" si="126"/>
        <v>5</v>
      </c>
      <c r="AE282">
        <f t="shared" si="127"/>
        <v>3000</v>
      </c>
      <c r="AF282">
        <f t="shared" si="128"/>
        <v>1.0116666666666667</v>
      </c>
      <c r="AG282">
        <f t="shared" si="142"/>
        <v>47.03268864705909</v>
      </c>
      <c r="AH282">
        <f t="shared" si="129"/>
        <v>5.594950115105557E-09</v>
      </c>
    </row>
    <row r="283" spans="2:34" ht="12.75">
      <c r="B283">
        <v>0.409999999999999</v>
      </c>
      <c r="C283">
        <v>0</v>
      </c>
      <c r="D283">
        <v>0</v>
      </c>
      <c r="E283">
        <v>1</v>
      </c>
      <c r="F283">
        <f t="shared" si="119"/>
        <v>0.2158333333333334</v>
      </c>
      <c r="G283">
        <f t="shared" si="120"/>
        <v>0.2158333333333334</v>
      </c>
      <c r="H283">
        <f t="shared" si="121"/>
        <v>0.06833333333333316</v>
      </c>
      <c r="I283">
        <f t="shared" si="122"/>
        <v>0.06833333333333316</v>
      </c>
      <c r="J283">
        <f t="shared" si="123"/>
        <v>0.2158333333333334</v>
      </c>
      <c r="K283">
        <f t="shared" si="124"/>
        <v>0.2158333333333334</v>
      </c>
      <c r="L283" s="2">
        <f t="shared" si="130"/>
        <v>1</v>
      </c>
      <c r="M283">
        <f t="shared" si="131"/>
        <v>21.58333333333334</v>
      </c>
      <c r="N283">
        <f t="shared" si="132"/>
        <v>21.58333333333334</v>
      </c>
      <c r="O283">
        <f t="shared" si="133"/>
        <v>6.833333333333316</v>
      </c>
      <c r="P283">
        <f t="shared" si="134"/>
        <v>6.833333333333316</v>
      </c>
      <c r="Q283">
        <f t="shared" si="135"/>
        <v>21.58333333333334</v>
      </c>
      <c r="R283">
        <f t="shared" si="136"/>
        <v>21.58333333333334</v>
      </c>
      <c r="S283" s="2">
        <f t="shared" si="137"/>
        <v>99.99999999999999</v>
      </c>
      <c r="T283">
        <f t="shared" si="138"/>
        <v>-7.693363189174921</v>
      </c>
      <c r="U283">
        <f t="shared" si="114"/>
        <v>-1.5237827671509354</v>
      </c>
      <c r="V283">
        <f t="shared" si="115"/>
        <v>21.478393521554814</v>
      </c>
      <c r="W283">
        <f t="shared" si="116"/>
        <v>21.478393521554814</v>
      </c>
      <c r="X283">
        <f t="shared" si="117"/>
        <v>-1.5237827671509354</v>
      </c>
      <c r="Y283">
        <f t="shared" si="118"/>
        <v>-7.693363189174921</v>
      </c>
      <c r="Z283">
        <f t="shared" si="139"/>
        <v>49.04499026091583</v>
      </c>
      <c r="AA283">
        <f t="shared" si="140"/>
        <v>6</v>
      </c>
      <c r="AB283">
        <f t="shared" si="141"/>
        <v>100</v>
      </c>
      <c r="AC283">
        <f t="shared" si="125"/>
        <v>35</v>
      </c>
      <c r="AD283">
        <f t="shared" si="126"/>
        <v>5</v>
      </c>
      <c r="AE283">
        <f t="shared" si="127"/>
        <v>3000</v>
      </c>
      <c r="AF283">
        <f t="shared" si="128"/>
        <v>1.0116666666666667</v>
      </c>
      <c r="AG283">
        <f t="shared" si="142"/>
        <v>48.47939729250329</v>
      </c>
      <c r="AH283">
        <f t="shared" si="129"/>
        <v>2.8351437955629074E-09</v>
      </c>
    </row>
    <row r="284" spans="2:34" ht="12.75">
      <c r="B284">
        <v>0.399999999999999</v>
      </c>
      <c r="C284">
        <v>0</v>
      </c>
      <c r="D284">
        <v>0</v>
      </c>
      <c r="E284">
        <v>1</v>
      </c>
      <c r="F284">
        <f t="shared" si="119"/>
        <v>0.21666666666666673</v>
      </c>
      <c r="G284">
        <f t="shared" si="120"/>
        <v>0.21666666666666673</v>
      </c>
      <c r="H284">
        <f t="shared" si="121"/>
        <v>0.0666666666666665</v>
      </c>
      <c r="I284">
        <f t="shared" si="122"/>
        <v>0.0666666666666665</v>
      </c>
      <c r="J284">
        <f t="shared" si="123"/>
        <v>0.21666666666666673</v>
      </c>
      <c r="K284">
        <f t="shared" si="124"/>
        <v>0.21666666666666673</v>
      </c>
      <c r="L284" s="2">
        <f t="shared" si="130"/>
        <v>1</v>
      </c>
      <c r="M284">
        <f t="shared" si="131"/>
        <v>21.66666666666667</v>
      </c>
      <c r="N284">
        <f t="shared" si="132"/>
        <v>21.66666666666667</v>
      </c>
      <c r="O284">
        <f t="shared" si="133"/>
        <v>6.66666666666665</v>
      </c>
      <c r="P284">
        <f t="shared" si="134"/>
        <v>6.66666666666665</v>
      </c>
      <c r="Q284">
        <f t="shared" si="135"/>
        <v>21.66666666666667</v>
      </c>
      <c r="R284">
        <f t="shared" si="136"/>
        <v>21.66666666666667</v>
      </c>
      <c r="S284" s="2">
        <f t="shared" si="137"/>
        <v>99.99999999999999</v>
      </c>
      <c r="T284">
        <f t="shared" si="138"/>
        <v>-7.731898882334819</v>
      </c>
      <c r="U284">
        <f t="shared" si="114"/>
        <v>-1.6008541534707321</v>
      </c>
      <c r="V284">
        <f t="shared" si="115"/>
        <v>21.972245773362246</v>
      </c>
      <c r="W284">
        <f t="shared" si="116"/>
        <v>21.972245773362246</v>
      </c>
      <c r="X284">
        <f t="shared" si="117"/>
        <v>-1.6008541534707321</v>
      </c>
      <c r="Y284">
        <f t="shared" si="118"/>
        <v>-7.731898882334819</v>
      </c>
      <c r="Z284">
        <f t="shared" si="139"/>
        <v>50.557970950226775</v>
      </c>
      <c r="AA284">
        <f t="shared" si="140"/>
        <v>6</v>
      </c>
      <c r="AB284">
        <f t="shared" si="141"/>
        <v>100</v>
      </c>
      <c r="AC284">
        <f t="shared" si="125"/>
        <v>35</v>
      </c>
      <c r="AD284">
        <f t="shared" si="126"/>
        <v>5</v>
      </c>
      <c r="AE284">
        <f t="shared" si="127"/>
        <v>3000</v>
      </c>
      <c r="AF284">
        <f t="shared" si="128"/>
        <v>1.0116666666666667</v>
      </c>
      <c r="AG284">
        <f t="shared" si="142"/>
        <v>49.974930099070946</v>
      </c>
      <c r="AH284">
        <f t="shared" si="129"/>
        <v>1.4022636163488337E-09</v>
      </c>
    </row>
    <row r="285" spans="2:34" ht="12.75">
      <c r="B285">
        <v>0.389999999999999</v>
      </c>
      <c r="C285">
        <v>0</v>
      </c>
      <c r="D285">
        <v>0</v>
      </c>
      <c r="E285">
        <v>1</v>
      </c>
      <c r="F285">
        <f t="shared" si="119"/>
        <v>0.21750000000000008</v>
      </c>
      <c r="G285">
        <f t="shared" si="120"/>
        <v>0.21750000000000008</v>
      </c>
      <c r="H285">
        <f t="shared" si="121"/>
        <v>0.06499999999999984</v>
      </c>
      <c r="I285">
        <f t="shared" si="122"/>
        <v>0.06499999999999984</v>
      </c>
      <c r="J285">
        <f t="shared" si="123"/>
        <v>0.21750000000000008</v>
      </c>
      <c r="K285">
        <f t="shared" si="124"/>
        <v>0.21750000000000008</v>
      </c>
      <c r="L285" s="2">
        <f t="shared" si="130"/>
        <v>1</v>
      </c>
      <c r="M285">
        <f t="shared" si="131"/>
        <v>21.750000000000007</v>
      </c>
      <c r="N285">
        <f t="shared" si="132"/>
        <v>21.750000000000007</v>
      </c>
      <c r="O285">
        <f t="shared" si="133"/>
        <v>6.499999999999984</v>
      </c>
      <c r="P285">
        <f t="shared" si="134"/>
        <v>6.499999999999984</v>
      </c>
      <c r="Q285">
        <f t="shared" si="135"/>
        <v>21.750000000000007</v>
      </c>
      <c r="R285">
        <f t="shared" si="136"/>
        <v>21.750000000000007</v>
      </c>
      <c r="S285" s="2">
        <f t="shared" si="137"/>
        <v>100</v>
      </c>
      <c r="T285">
        <f t="shared" si="138"/>
        <v>-7.770286645406478</v>
      </c>
      <c r="U285">
        <f t="shared" si="114"/>
        <v>-1.6776296796140497</v>
      </c>
      <c r="V285">
        <f t="shared" si="115"/>
        <v>22.478601933048044</v>
      </c>
      <c r="W285">
        <f t="shared" si="116"/>
        <v>22.478601933048044</v>
      </c>
      <c r="X285">
        <f t="shared" si="117"/>
        <v>-1.6776296796140497</v>
      </c>
      <c r="Y285">
        <f t="shared" si="118"/>
        <v>-7.770286645406478</v>
      </c>
      <c r="Z285">
        <f t="shared" si="139"/>
        <v>52.12274243211006</v>
      </c>
      <c r="AA285">
        <f t="shared" si="140"/>
        <v>6</v>
      </c>
      <c r="AB285">
        <f t="shared" si="141"/>
        <v>100</v>
      </c>
      <c r="AC285">
        <f t="shared" si="125"/>
        <v>35</v>
      </c>
      <c r="AD285">
        <f t="shared" si="126"/>
        <v>5</v>
      </c>
      <c r="AE285">
        <f t="shared" si="127"/>
        <v>3000</v>
      </c>
      <c r="AF285">
        <f t="shared" si="128"/>
        <v>1.0116666666666667</v>
      </c>
      <c r="AG285">
        <f t="shared" si="142"/>
        <v>51.52165644030648</v>
      </c>
      <c r="AH285">
        <f t="shared" si="129"/>
        <v>6.761643469236034E-10</v>
      </c>
    </row>
    <row r="286" spans="2:34" ht="12.75">
      <c r="B286">
        <v>0.379999999999999</v>
      </c>
      <c r="C286">
        <v>0</v>
      </c>
      <c r="D286">
        <v>0</v>
      </c>
      <c r="E286">
        <v>1</v>
      </c>
      <c r="F286">
        <f t="shared" si="119"/>
        <v>0.2183333333333334</v>
      </c>
      <c r="G286">
        <f t="shared" si="120"/>
        <v>0.2183333333333334</v>
      </c>
      <c r="H286">
        <f t="shared" si="121"/>
        <v>0.06333333333333316</v>
      </c>
      <c r="I286">
        <f t="shared" si="122"/>
        <v>0.06333333333333316</v>
      </c>
      <c r="J286">
        <f t="shared" si="123"/>
        <v>0.2183333333333334</v>
      </c>
      <c r="K286">
        <f t="shared" si="124"/>
        <v>0.2183333333333334</v>
      </c>
      <c r="L286" s="2">
        <f t="shared" si="130"/>
        <v>0.9999999999999999</v>
      </c>
      <c r="M286">
        <f t="shared" si="131"/>
        <v>21.83333333333334</v>
      </c>
      <c r="N286">
        <f t="shared" si="132"/>
        <v>21.83333333333334</v>
      </c>
      <c r="O286">
        <f t="shared" si="133"/>
        <v>6.333333333333316</v>
      </c>
      <c r="P286">
        <f t="shared" si="134"/>
        <v>6.333333333333316</v>
      </c>
      <c r="Q286">
        <f t="shared" si="135"/>
        <v>21.83333333333334</v>
      </c>
      <c r="R286">
        <f t="shared" si="136"/>
        <v>21.83333333333334</v>
      </c>
      <c r="S286" s="2">
        <f t="shared" si="137"/>
        <v>99.99999999999999</v>
      </c>
      <c r="T286">
        <f t="shared" si="138"/>
        <v>-7.808527609790511</v>
      </c>
      <c r="U286">
        <f t="shared" si="114"/>
        <v>-1.7541116083821164</v>
      </c>
      <c r="V286">
        <f t="shared" si="115"/>
        <v>22.998111661113256</v>
      </c>
      <c r="W286">
        <f t="shared" si="116"/>
        <v>22.998111661113256</v>
      </c>
      <c r="X286">
        <f t="shared" si="117"/>
        <v>-1.7541116083821164</v>
      </c>
      <c r="Y286">
        <f t="shared" si="118"/>
        <v>-7.808527609790511</v>
      </c>
      <c r="Z286">
        <f t="shared" si="139"/>
        <v>53.741889771762516</v>
      </c>
      <c r="AA286">
        <f t="shared" si="140"/>
        <v>6</v>
      </c>
      <c r="AB286">
        <f t="shared" si="141"/>
        <v>100</v>
      </c>
      <c r="AC286">
        <f t="shared" si="125"/>
        <v>35</v>
      </c>
      <c r="AD286">
        <f t="shared" si="126"/>
        <v>5</v>
      </c>
      <c r="AE286">
        <f t="shared" si="127"/>
        <v>3000</v>
      </c>
      <c r="AF286">
        <f t="shared" si="128"/>
        <v>1.0116666666666667</v>
      </c>
      <c r="AG286">
        <f t="shared" si="142"/>
        <v>53.122131570111215</v>
      </c>
      <c r="AH286">
        <f t="shared" si="129"/>
        <v>3.174646760261889E-10</v>
      </c>
    </row>
    <row r="287" spans="2:34" ht="12.75">
      <c r="B287">
        <v>0.369999999999999</v>
      </c>
      <c r="C287">
        <v>0</v>
      </c>
      <c r="D287">
        <v>0</v>
      </c>
      <c r="E287">
        <v>1</v>
      </c>
      <c r="F287">
        <f t="shared" si="119"/>
        <v>0.21916666666666673</v>
      </c>
      <c r="G287">
        <f t="shared" si="120"/>
        <v>0.21916666666666673</v>
      </c>
      <c r="H287">
        <f t="shared" si="121"/>
        <v>0.061666666666666495</v>
      </c>
      <c r="I287">
        <f t="shared" si="122"/>
        <v>0.061666666666666495</v>
      </c>
      <c r="J287">
        <f t="shared" si="123"/>
        <v>0.21916666666666673</v>
      </c>
      <c r="K287">
        <f t="shared" si="124"/>
        <v>0.21916666666666673</v>
      </c>
      <c r="L287" s="2">
        <f t="shared" si="130"/>
        <v>0.9999999999999999</v>
      </c>
      <c r="M287">
        <f t="shared" si="131"/>
        <v>21.91666666666667</v>
      </c>
      <c r="N287">
        <f t="shared" si="132"/>
        <v>21.91666666666667</v>
      </c>
      <c r="O287">
        <f t="shared" si="133"/>
        <v>6.166666666666649</v>
      </c>
      <c r="P287">
        <f t="shared" si="134"/>
        <v>6.166666666666649</v>
      </c>
      <c r="Q287">
        <f t="shared" si="135"/>
        <v>21.91666666666667</v>
      </c>
      <c r="R287">
        <f t="shared" si="136"/>
        <v>21.91666666666667</v>
      </c>
      <c r="S287" s="2">
        <f t="shared" si="137"/>
        <v>99.99999999999999</v>
      </c>
      <c r="T287">
        <f t="shared" si="138"/>
        <v>-7.846622893957188</v>
      </c>
      <c r="U287">
        <f t="shared" si="114"/>
        <v>-1.8303021767154692</v>
      </c>
      <c r="V287">
        <f t="shared" si="115"/>
        <v>23.531476602756488</v>
      </c>
      <c r="W287">
        <f t="shared" si="116"/>
        <v>23.531476602756488</v>
      </c>
      <c r="X287">
        <f t="shared" si="117"/>
        <v>-1.8303021767154692</v>
      </c>
      <c r="Y287">
        <f t="shared" si="118"/>
        <v>-7.846622893957188</v>
      </c>
      <c r="Z287">
        <f t="shared" si="139"/>
        <v>55.418206128335314</v>
      </c>
      <c r="AA287">
        <f t="shared" si="140"/>
        <v>6</v>
      </c>
      <c r="AB287">
        <f t="shared" si="141"/>
        <v>100</v>
      </c>
      <c r="AC287">
        <f t="shared" si="125"/>
        <v>35</v>
      </c>
      <c r="AD287">
        <f t="shared" si="126"/>
        <v>5</v>
      </c>
      <c r="AE287">
        <f t="shared" si="127"/>
        <v>3000</v>
      </c>
      <c r="AF287">
        <f t="shared" si="128"/>
        <v>1.0116666666666667</v>
      </c>
      <c r="AG287">
        <f t="shared" si="142"/>
        <v>54.779116436575265</v>
      </c>
      <c r="AH287">
        <f t="shared" si="129"/>
        <v>1.4493308475402957E-10</v>
      </c>
    </row>
    <row r="288" spans="2:34" ht="12.75">
      <c r="B288">
        <v>0.359999999999999</v>
      </c>
      <c r="C288">
        <v>0</v>
      </c>
      <c r="D288">
        <v>0</v>
      </c>
      <c r="E288">
        <v>1</v>
      </c>
      <c r="F288">
        <f t="shared" si="119"/>
        <v>0.22000000000000008</v>
      </c>
      <c r="G288">
        <f t="shared" si="120"/>
        <v>0.22000000000000008</v>
      </c>
      <c r="H288">
        <f t="shared" si="121"/>
        <v>0.05999999999999983</v>
      </c>
      <c r="I288">
        <f t="shared" si="122"/>
        <v>0.05999999999999983</v>
      </c>
      <c r="J288">
        <f t="shared" si="123"/>
        <v>0.22000000000000008</v>
      </c>
      <c r="K288">
        <f t="shared" si="124"/>
        <v>0.22000000000000008</v>
      </c>
      <c r="L288" s="2">
        <f t="shared" si="130"/>
        <v>1</v>
      </c>
      <c r="M288">
        <f t="shared" si="131"/>
        <v>22.000000000000007</v>
      </c>
      <c r="N288">
        <f t="shared" si="132"/>
        <v>22.000000000000007</v>
      </c>
      <c r="O288">
        <f t="shared" si="133"/>
        <v>5.999999999999983</v>
      </c>
      <c r="P288">
        <f t="shared" si="134"/>
        <v>5.999999999999983</v>
      </c>
      <c r="Q288">
        <f t="shared" si="135"/>
        <v>22.000000000000007</v>
      </c>
      <c r="R288">
        <f t="shared" si="136"/>
        <v>22.000000000000007</v>
      </c>
      <c r="S288" s="2">
        <f t="shared" si="137"/>
        <v>100</v>
      </c>
      <c r="T288">
        <f t="shared" si="138"/>
        <v>-7.884573603642705</v>
      </c>
      <c r="U288">
        <f t="shared" si="114"/>
        <v>-1.906203596086503</v>
      </c>
      <c r="V288">
        <f t="shared" si="115"/>
        <v>24.079456086518775</v>
      </c>
      <c r="W288">
        <f t="shared" si="116"/>
        <v>24.079456086518775</v>
      </c>
      <c r="X288">
        <f t="shared" si="117"/>
        <v>-1.906203596086503</v>
      </c>
      <c r="Y288">
        <f t="shared" si="118"/>
        <v>-7.884573603642705</v>
      </c>
      <c r="Z288">
        <f t="shared" si="139"/>
        <v>57.15471554715826</v>
      </c>
      <c r="AA288">
        <f t="shared" si="140"/>
        <v>6</v>
      </c>
      <c r="AB288">
        <f t="shared" si="141"/>
        <v>100</v>
      </c>
      <c r="AC288">
        <f t="shared" si="125"/>
        <v>35</v>
      </c>
      <c r="AD288">
        <f t="shared" si="126"/>
        <v>5</v>
      </c>
      <c r="AE288">
        <f t="shared" si="127"/>
        <v>3000</v>
      </c>
      <c r="AF288">
        <f t="shared" si="128"/>
        <v>1.0116666666666667</v>
      </c>
      <c r="AG288">
        <f t="shared" si="142"/>
        <v>56.49560021135907</v>
      </c>
      <c r="AH288">
        <f t="shared" si="129"/>
        <v>6.424335097313408E-11</v>
      </c>
    </row>
    <row r="289" spans="2:34" ht="12.75">
      <c r="B289">
        <v>0.349999999999999</v>
      </c>
      <c r="C289">
        <v>0</v>
      </c>
      <c r="D289">
        <v>0</v>
      </c>
      <c r="E289">
        <v>1</v>
      </c>
      <c r="F289">
        <f t="shared" si="119"/>
        <v>0.2208333333333334</v>
      </c>
      <c r="G289">
        <f t="shared" si="120"/>
        <v>0.2208333333333334</v>
      </c>
      <c r="H289">
        <f t="shared" si="121"/>
        <v>0.05833333333333316</v>
      </c>
      <c r="I289">
        <f t="shared" si="122"/>
        <v>0.05833333333333316</v>
      </c>
      <c r="J289">
        <f t="shared" si="123"/>
        <v>0.2208333333333334</v>
      </c>
      <c r="K289">
        <f t="shared" si="124"/>
        <v>0.2208333333333334</v>
      </c>
      <c r="L289" s="2">
        <f t="shared" si="130"/>
        <v>1</v>
      </c>
      <c r="M289">
        <f t="shared" si="131"/>
        <v>22.08333333333334</v>
      </c>
      <c r="N289">
        <f t="shared" si="132"/>
        <v>22.08333333333334</v>
      </c>
      <c r="O289">
        <f t="shared" si="133"/>
        <v>5.833333333333316</v>
      </c>
      <c r="P289">
        <f t="shared" si="134"/>
        <v>5.833333333333316</v>
      </c>
      <c r="Q289">
        <f t="shared" si="135"/>
        <v>22.08333333333334</v>
      </c>
      <c r="R289">
        <f t="shared" si="136"/>
        <v>22.08333333333334</v>
      </c>
      <c r="S289" s="2">
        <f t="shared" si="137"/>
        <v>99.99999999999999</v>
      </c>
      <c r="T289">
        <f t="shared" si="138"/>
        <v>-7.922380832041764</v>
      </c>
      <c r="U289">
        <f t="shared" si="114"/>
        <v>-1.9818180528846225</v>
      </c>
      <c r="V289">
        <f t="shared" si="115"/>
        <v>24.642873625852705</v>
      </c>
      <c r="W289">
        <f t="shared" si="116"/>
        <v>24.642873625852705</v>
      </c>
      <c r="X289">
        <f t="shared" si="117"/>
        <v>-1.9818180528846225</v>
      </c>
      <c r="Y289">
        <f t="shared" si="118"/>
        <v>-7.922380832041764</v>
      </c>
      <c r="Z289">
        <f t="shared" si="139"/>
        <v>58.954698963705276</v>
      </c>
      <c r="AA289">
        <f t="shared" si="140"/>
        <v>6</v>
      </c>
      <c r="AB289">
        <f t="shared" si="141"/>
        <v>100</v>
      </c>
      <c r="AC289">
        <f t="shared" si="125"/>
        <v>35</v>
      </c>
      <c r="AD289">
        <f t="shared" si="126"/>
        <v>5</v>
      </c>
      <c r="AE289">
        <f t="shared" si="127"/>
        <v>3000</v>
      </c>
      <c r="AF289">
        <f t="shared" si="128"/>
        <v>1.0116666666666667</v>
      </c>
      <c r="AG289">
        <f t="shared" si="142"/>
        <v>58.27482599377787</v>
      </c>
      <c r="AH289">
        <f t="shared" si="129"/>
        <v>2.7604664063830013E-11</v>
      </c>
    </row>
    <row r="290" spans="2:34" ht="12.75">
      <c r="B290">
        <v>0.339999999999999</v>
      </c>
      <c r="C290">
        <v>0</v>
      </c>
      <c r="D290">
        <v>0</v>
      </c>
      <c r="E290">
        <v>1</v>
      </c>
      <c r="F290">
        <f t="shared" si="119"/>
        <v>0.22166666666666676</v>
      </c>
      <c r="G290">
        <f t="shared" si="120"/>
        <v>0.22166666666666676</v>
      </c>
      <c r="H290">
        <f t="shared" si="121"/>
        <v>0.056666666666666504</v>
      </c>
      <c r="I290">
        <f t="shared" si="122"/>
        <v>0.056666666666666504</v>
      </c>
      <c r="J290">
        <f t="shared" si="123"/>
        <v>0.22166666666666676</v>
      </c>
      <c r="K290">
        <f t="shared" si="124"/>
        <v>0.22166666666666676</v>
      </c>
      <c r="L290" s="2">
        <f t="shared" si="130"/>
        <v>1</v>
      </c>
      <c r="M290">
        <f t="shared" si="131"/>
        <v>22.166666666666675</v>
      </c>
      <c r="N290">
        <f t="shared" si="132"/>
        <v>22.166666666666675</v>
      </c>
      <c r="O290">
        <f t="shared" si="133"/>
        <v>5.66666666666665</v>
      </c>
      <c r="P290">
        <f t="shared" si="134"/>
        <v>5.66666666666665</v>
      </c>
      <c r="Q290">
        <f t="shared" si="135"/>
        <v>22.166666666666675</v>
      </c>
      <c r="R290">
        <f t="shared" si="136"/>
        <v>22.166666666666675</v>
      </c>
      <c r="S290" s="2">
        <f t="shared" si="137"/>
        <v>100</v>
      </c>
      <c r="T290">
        <f t="shared" si="138"/>
        <v>-7.960045659996535</v>
      </c>
      <c r="U290">
        <f t="shared" si="114"/>
        <v>-2.057147708794164</v>
      </c>
      <c r="V290">
        <f t="shared" si="115"/>
        <v>25.222624363317752</v>
      </c>
      <c r="W290">
        <f t="shared" si="116"/>
        <v>25.222624363317752</v>
      </c>
      <c r="X290">
        <f t="shared" si="117"/>
        <v>-2.057147708794164</v>
      </c>
      <c r="Y290">
        <f t="shared" si="118"/>
        <v>-7.960045659996535</v>
      </c>
      <c r="Z290">
        <f t="shared" si="139"/>
        <v>60.82172397810822</v>
      </c>
      <c r="AA290">
        <f t="shared" si="140"/>
        <v>6</v>
      </c>
      <c r="AB290">
        <f t="shared" si="141"/>
        <v>100</v>
      </c>
      <c r="AC290">
        <f t="shared" si="125"/>
        <v>35</v>
      </c>
      <c r="AD290">
        <f t="shared" si="126"/>
        <v>5</v>
      </c>
      <c r="AE290">
        <f t="shared" si="127"/>
        <v>3000</v>
      </c>
      <c r="AF290">
        <f t="shared" si="128"/>
        <v>1.0116666666666667</v>
      </c>
      <c r="AG290">
        <f t="shared" si="142"/>
        <v>60.12032024195211</v>
      </c>
      <c r="AH290">
        <f t="shared" si="129"/>
        <v>1.1478224942933792E-11</v>
      </c>
    </row>
    <row r="291" spans="2:34" ht="12.75">
      <c r="B291">
        <v>0.329999999999999</v>
      </c>
      <c r="C291">
        <v>0</v>
      </c>
      <c r="D291">
        <v>0</v>
      </c>
      <c r="E291">
        <v>1</v>
      </c>
      <c r="F291">
        <f t="shared" si="119"/>
        <v>0.2225000000000001</v>
      </c>
      <c r="G291">
        <f t="shared" si="120"/>
        <v>0.2225000000000001</v>
      </c>
      <c r="H291">
        <f t="shared" si="121"/>
        <v>0.054999999999999834</v>
      </c>
      <c r="I291">
        <f t="shared" si="122"/>
        <v>0.054999999999999834</v>
      </c>
      <c r="J291">
        <f t="shared" si="123"/>
        <v>0.2225000000000001</v>
      </c>
      <c r="K291">
        <f t="shared" si="124"/>
        <v>0.2225000000000001</v>
      </c>
      <c r="L291" s="2">
        <f t="shared" si="130"/>
        <v>1</v>
      </c>
      <c r="M291">
        <f t="shared" si="131"/>
        <v>22.250000000000007</v>
      </c>
      <c r="N291">
        <f t="shared" si="132"/>
        <v>22.250000000000007</v>
      </c>
      <c r="O291">
        <f t="shared" si="133"/>
        <v>5.499999999999983</v>
      </c>
      <c r="P291">
        <f t="shared" si="134"/>
        <v>5.499999999999983</v>
      </c>
      <c r="Q291">
        <f t="shared" si="135"/>
        <v>22.250000000000007</v>
      </c>
      <c r="R291">
        <f t="shared" si="136"/>
        <v>22.250000000000007</v>
      </c>
      <c r="S291" s="2">
        <f t="shared" si="137"/>
        <v>100</v>
      </c>
      <c r="T291">
        <f t="shared" si="138"/>
        <v>-7.997569156182038</v>
      </c>
      <c r="U291">
        <f t="shared" si="114"/>
        <v>-2.13219470116517</v>
      </c>
      <c r="V291">
        <f t="shared" si="115"/>
        <v>25.819683626311374</v>
      </c>
      <c r="W291">
        <f t="shared" si="116"/>
        <v>25.819683626311374</v>
      </c>
      <c r="X291">
        <f t="shared" si="117"/>
        <v>-2.13219470116517</v>
      </c>
      <c r="Y291">
        <f t="shared" si="118"/>
        <v>-7.997569156182038</v>
      </c>
      <c r="Z291">
        <f t="shared" si="139"/>
        <v>62.75967907585667</v>
      </c>
      <c r="AA291">
        <f t="shared" si="140"/>
        <v>6</v>
      </c>
      <c r="AB291">
        <f t="shared" si="141"/>
        <v>100</v>
      </c>
      <c r="AC291">
        <f t="shared" si="125"/>
        <v>35</v>
      </c>
      <c r="AD291">
        <f t="shared" si="126"/>
        <v>5</v>
      </c>
      <c r="AE291">
        <f t="shared" si="127"/>
        <v>3000</v>
      </c>
      <c r="AF291">
        <f t="shared" si="128"/>
        <v>1.0116666666666667</v>
      </c>
      <c r="AG291">
        <f t="shared" si="142"/>
        <v>62.03592659886985</v>
      </c>
      <c r="AH291">
        <f t="shared" si="129"/>
        <v>4.609791862175842E-12</v>
      </c>
    </row>
    <row r="292" spans="2:34" ht="12.75">
      <c r="B292">
        <v>0.319999999999999</v>
      </c>
      <c r="C292">
        <v>0</v>
      </c>
      <c r="D292">
        <v>0</v>
      </c>
      <c r="E292">
        <v>1</v>
      </c>
      <c r="F292">
        <f t="shared" si="119"/>
        <v>0.22333333333333344</v>
      </c>
      <c r="G292">
        <f t="shared" si="120"/>
        <v>0.22333333333333344</v>
      </c>
      <c r="H292">
        <f t="shared" si="121"/>
        <v>0.05333333333333316</v>
      </c>
      <c r="I292">
        <f t="shared" si="122"/>
        <v>0.05333333333333316</v>
      </c>
      <c r="J292">
        <f t="shared" si="123"/>
        <v>0.22333333333333344</v>
      </c>
      <c r="K292">
        <f t="shared" si="124"/>
        <v>0.22333333333333344</v>
      </c>
      <c r="L292" s="2">
        <f t="shared" si="130"/>
        <v>1</v>
      </c>
      <c r="M292">
        <f t="shared" si="131"/>
        <v>22.333333333333343</v>
      </c>
      <c r="N292">
        <f t="shared" si="132"/>
        <v>22.333333333333343</v>
      </c>
      <c r="O292">
        <f t="shared" si="133"/>
        <v>5.333333333333316</v>
      </c>
      <c r="P292">
        <f t="shared" si="134"/>
        <v>5.333333333333316</v>
      </c>
      <c r="Q292">
        <f t="shared" si="135"/>
        <v>22.333333333333343</v>
      </c>
      <c r="R292">
        <f t="shared" si="136"/>
        <v>22.333333333333343</v>
      </c>
      <c r="S292" s="2">
        <f t="shared" si="137"/>
        <v>100</v>
      </c>
      <c r="T292">
        <f t="shared" si="138"/>
        <v>-8.03495237728811</v>
      </c>
      <c r="U292">
        <f t="shared" si="114"/>
        <v>-2.206961143377317</v>
      </c>
      <c r="V292">
        <f t="shared" si="115"/>
        <v>26.43511679964645</v>
      </c>
      <c r="W292">
        <f t="shared" si="116"/>
        <v>26.43511679964645</v>
      </c>
      <c r="X292">
        <f t="shared" si="117"/>
        <v>-2.206961143377317</v>
      </c>
      <c r="Y292">
        <f t="shared" si="118"/>
        <v>-8.03495237728811</v>
      </c>
      <c r="Z292">
        <f t="shared" si="139"/>
        <v>64.7728131159241</v>
      </c>
      <c r="AA292">
        <f t="shared" si="140"/>
        <v>6</v>
      </c>
      <c r="AB292">
        <f t="shared" si="141"/>
        <v>100</v>
      </c>
      <c r="AC292">
        <f t="shared" si="125"/>
        <v>35</v>
      </c>
      <c r="AD292">
        <f t="shared" si="126"/>
        <v>5</v>
      </c>
      <c r="AE292">
        <f t="shared" si="127"/>
        <v>3000</v>
      </c>
      <c r="AF292">
        <f t="shared" si="128"/>
        <v>1.0116666666666667</v>
      </c>
      <c r="AG292">
        <f t="shared" si="142"/>
        <v>64.0258449251309</v>
      </c>
      <c r="AH292">
        <f t="shared" si="129"/>
        <v>1.7844408400076159E-12</v>
      </c>
    </row>
    <row r="293" spans="2:34" ht="12.75">
      <c r="B293">
        <v>0.309999999999999</v>
      </c>
      <c r="C293">
        <v>0</v>
      </c>
      <c r="D293">
        <v>0</v>
      </c>
      <c r="E293">
        <v>1</v>
      </c>
      <c r="F293">
        <f t="shared" si="119"/>
        <v>0.22416666666666676</v>
      </c>
      <c r="G293">
        <f t="shared" si="120"/>
        <v>0.22416666666666676</v>
      </c>
      <c r="H293">
        <f t="shared" si="121"/>
        <v>0.0516666666666665</v>
      </c>
      <c r="I293">
        <f t="shared" si="122"/>
        <v>0.0516666666666665</v>
      </c>
      <c r="J293">
        <f t="shared" si="123"/>
        <v>0.22416666666666676</v>
      </c>
      <c r="K293">
        <f t="shared" si="124"/>
        <v>0.22416666666666676</v>
      </c>
      <c r="L293" s="2">
        <f t="shared" si="130"/>
        <v>1</v>
      </c>
      <c r="M293">
        <f t="shared" si="131"/>
        <v>22.416666666666675</v>
      </c>
      <c r="N293">
        <f t="shared" si="132"/>
        <v>22.416666666666675</v>
      </c>
      <c r="O293">
        <f t="shared" si="133"/>
        <v>5.16666666666665</v>
      </c>
      <c r="P293">
        <f t="shared" si="134"/>
        <v>5.16666666666665</v>
      </c>
      <c r="Q293">
        <f t="shared" si="135"/>
        <v>22.416666666666675</v>
      </c>
      <c r="R293">
        <f t="shared" si="136"/>
        <v>22.416666666666675</v>
      </c>
      <c r="S293" s="2">
        <f t="shared" si="137"/>
        <v>100</v>
      </c>
      <c r="T293">
        <f t="shared" si="138"/>
        <v>-8.072196368197934</v>
      </c>
      <c r="U293">
        <f t="shared" si="114"/>
        <v>-2.2814491251969637</v>
      </c>
      <c r="V293">
        <f t="shared" si="115"/>
        <v>27.070090765938062</v>
      </c>
      <c r="W293">
        <f t="shared" si="116"/>
        <v>27.070090765938062</v>
      </c>
      <c r="X293">
        <f t="shared" si="117"/>
        <v>-2.2814491251969637</v>
      </c>
      <c r="Y293">
        <f t="shared" si="118"/>
        <v>-8.072196368197934</v>
      </c>
      <c r="Z293">
        <f t="shared" si="139"/>
        <v>66.86578109017265</v>
      </c>
      <c r="AA293">
        <f t="shared" si="140"/>
        <v>6</v>
      </c>
      <c r="AB293">
        <f t="shared" si="141"/>
        <v>100</v>
      </c>
      <c r="AC293">
        <f t="shared" si="125"/>
        <v>35</v>
      </c>
      <c r="AD293">
        <f t="shared" si="126"/>
        <v>5</v>
      </c>
      <c r="AE293">
        <f t="shared" si="127"/>
        <v>3000</v>
      </c>
      <c r="AF293">
        <f t="shared" si="128"/>
        <v>1.0116666666666667</v>
      </c>
      <c r="AG293">
        <f t="shared" si="142"/>
        <v>66.09467653064841</v>
      </c>
      <c r="AH293">
        <f t="shared" si="129"/>
        <v>6.642798142594929E-13</v>
      </c>
    </row>
    <row r="294" spans="2:34" ht="12.75">
      <c r="B294">
        <v>0.299999999999999</v>
      </c>
      <c r="C294">
        <v>0</v>
      </c>
      <c r="D294">
        <v>0</v>
      </c>
      <c r="E294">
        <v>1</v>
      </c>
      <c r="F294">
        <f t="shared" si="119"/>
        <v>0.2250000000000001</v>
      </c>
      <c r="G294">
        <f t="shared" si="120"/>
        <v>0.2250000000000001</v>
      </c>
      <c r="H294">
        <f t="shared" si="121"/>
        <v>0.04999999999999983</v>
      </c>
      <c r="I294">
        <f t="shared" si="122"/>
        <v>0.04999999999999983</v>
      </c>
      <c r="J294">
        <f t="shared" si="123"/>
        <v>0.2250000000000001</v>
      </c>
      <c r="K294">
        <f t="shared" si="124"/>
        <v>0.2250000000000001</v>
      </c>
      <c r="L294" s="2">
        <f t="shared" si="130"/>
        <v>1</v>
      </c>
      <c r="M294">
        <f t="shared" si="131"/>
        <v>22.500000000000007</v>
      </c>
      <c r="N294">
        <f t="shared" si="132"/>
        <v>22.500000000000007</v>
      </c>
      <c r="O294">
        <f t="shared" si="133"/>
        <v>4.999999999999983</v>
      </c>
      <c r="P294">
        <f t="shared" si="134"/>
        <v>4.999999999999983</v>
      </c>
      <c r="Q294">
        <f t="shared" si="135"/>
        <v>22.500000000000007</v>
      </c>
      <c r="R294">
        <f t="shared" si="136"/>
        <v>22.500000000000007</v>
      </c>
      <c r="S294" s="2">
        <f t="shared" si="137"/>
        <v>100</v>
      </c>
      <c r="T294">
        <f t="shared" si="138"/>
        <v>-8.10930216216329</v>
      </c>
      <c r="U294">
        <f aca="true" t="shared" si="143" ref="U294:U324">IF(N294=0,IF(N$19&lt;1,0,999999),N$19*(LN(N$19/N294)))</f>
        <v>-2.3556607131276754</v>
      </c>
      <c r="V294">
        <f aca="true" t="shared" si="144" ref="V294:V324">IF(O294=0,IF(O$19&lt;1,0,999999),O$19*(LN(O$19/O294)))</f>
        <v>27.72588722239788</v>
      </c>
      <c r="W294">
        <f aca="true" t="shared" si="145" ref="W294:W324">IF(P294=0,IF(P$19&lt;1,0,999999),P$19*(LN(P$19/P294)))</f>
        <v>27.72588722239788</v>
      </c>
      <c r="X294">
        <f aca="true" t="shared" si="146" ref="X294:X324">IF(Q294=0,IF(Q$19&lt;1,0,999999),Q$19*(LN(Q$19/Q294)))</f>
        <v>-2.3556607131276754</v>
      </c>
      <c r="Y294">
        <f aca="true" t="shared" si="147" ref="Y294:Y324">IF(R294=0,IF(R$19&lt;1,0,999999),R$19*(LN(R$19/R294)))</f>
        <v>-8.10930216216329</v>
      </c>
      <c r="Z294">
        <f t="shared" si="139"/>
        <v>69.04369738842766</v>
      </c>
      <c r="AA294">
        <f t="shared" si="140"/>
        <v>6</v>
      </c>
      <c r="AB294">
        <f t="shared" si="141"/>
        <v>100</v>
      </c>
      <c r="AC294">
        <f t="shared" si="125"/>
        <v>35</v>
      </c>
      <c r="AD294">
        <f t="shared" si="126"/>
        <v>5</v>
      </c>
      <c r="AE294">
        <f t="shared" si="127"/>
        <v>3000</v>
      </c>
      <c r="AF294">
        <f t="shared" si="128"/>
        <v>1.0116666666666667</v>
      </c>
      <c r="AG294">
        <f t="shared" si="142"/>
        <v>68.2474768254639</v>
      </c>
      <c r="AH294">
        <f t="shared" si="129"/>
        <v>2.3721623180519704E-13</v>
      </c>
    </row>
    <row r="295" spans="2:34" ht="12.75">
      <c r="B295">
        <v>0.289999999999999</v>
      </c>
      <c r="C295">
        <v>0</v>
      </c>
      <c r="D295">
        <v>0</v>
      </c>
      <c r="E295">
        <v>1</v>
      </c>
      <c r="F295">
        <f t="shared" si="119"/>
        <v>0.22583333333333344</v>
      </c>
      <c r="G295">
        <f t="shared" si="120"/>
        <v>0.22583333333333344</v>
      </c>
      <c r="H295">
        <f t="shared" si="121"/>
        <v>0.04833333333333316</v>
      </c>
      <c r="I295">
        <f t="shared" si="122"/>
        <v>0.04833333333333316</v>
      </c>
      <c r="J295">
        <f t="shared" si="123"/>
        <v>0.22583333333333344</v>
      </c>
      <c r="K295">
        <f t="shared" si="124"/>
        <v>0.22583333333333344</v>
      </c>
      <c r="L295" s="2">
        <f t="shared" si="130"/>
        <v>1</v>
      </c>
      <c r="M295">
        <f t="shared" si="131"/>
        <v>22.583333333333343</v>
      </c>
      <c r="N295">
        <f t="shared" si="132"/>
        <v>22.583333333333343</v>
      </c>
      <c r="O295">
        <f t="shared" si="133"/>
        <v>4.833333333333316</v>
      </c>
      <c r="P295">
        <f t="shared" si="134"/>
        <v>4.833333333333316</v>
      </c>
      <c r="Q295">
        <f t="shared" si="135"/>
        <v>22.583333333333343</v>
      </c>
      <c r="R295">
        <f t="shared" si="136"/>
        <v>22.583333333333343</v>
      </c>
      <c r="S295" s="2">
        <f t="shared" si="137"/>
        <v>100</v>
      </c>
      <c r="T295">
        <f t="shared" si="138"/>
        <v>-8.146270780976554</v>
      </c>
      <c r="U295">
        <f t="shared" si="143"/>
        <v>-2.4295979507541996</v>
      </c>
      <c r="V295">
        <f t="shared" si="144"/>
        <v>28.40391825591151</v>
      </c>
      <c r="W295">
        <f t="shared" si="145"/>
        <v>28.40391825591151</v>
      </c>
      <c r="X295">
        <f t="shared" si="146"/>
        <v>-2.4295979507541996</v>
      </c>
      <c r="Y295">
        <f t="shared" si="147"/>
        <v>-8.146270780976554</v>
      </c>
      <c r="Z295">
        <f t="shared" si="139"/>
        <v>71.31219809672302</v>
      </c>
      <c r="AA295">
        <f t="shared" si="140"/>
        <v>6</v>
      </c>
      <c r="AB295">
        <f t="shared" si="141"/>
        <v>100</v>
      </c>
      <c r="AC295">
        <f t="shared" si="125"/>
        <v>35</v>
      </c>
      <c r="AD295">
        <f t="shared" si="126"/>
        <v>5</v>
      </c>
      <c r="AE295">
        <f t="shared" si="127"/>
        <v>3000</v>
      </c>
      <c r="AF295">
        <f t="shared" si="128"/>
        <v>1.0116666666666667</v>
      </c>
      <c r="AG295">
        <f t="shared" si="142"/>
        <v>70.48981689956148</v>
      </c>
      <c r="AH295">
        <f t="shared" si="129"/>
        <v>8.103785175572706E-14</v>
      </c>
    </row>
    <row r="296" spans="2:34" ht="12.75">
      <c r="B296">
        <v>0.279999999999999</v>
      </c>
      <c r="C296">
        <v>0</v>
      </c>
      <c r="D296">
        <v>0</v>
      </c>
      <c r="E296">
        <v>1</v>
      </c>
      <c r="F296">
        <f t="shared" si="119"/>
        <v>0.22666666666666674</v>
      </c>
      <c r="G296">
        <f t="shared" si="120"/>
        <v>0.22666666666666674</v>
      </c>
      <c r="H296">
        <f t="shared" si="121"/>
        <v>0.0466666666666665</v>
      </c>
      <c r="I296">
        <f t="shared" si="122"/>
        <v>0.0466666666666665</v>
      </c>
      <c r="J296">
        <f t="shared" si="123"/>
        <v>0.22666666666666674</v>
      </c>
      <c r="K296">
        <f t="shared" si="124"/>
        <v>0.22666666666666674</v>
      </c>
      <c r="L296" s="2">
        <f t="shared" si="130"/>
        <v>1</v>
      </c>
      <c r="M296">
        <f t="shared" si="131"/>
        <v>22.666666666666675</v>
      </c>
      <c r="N296">
        <f t="shared" si="132"/>
        <v>22.666666666666675</v>
      </c>
      <c r="O296">
        <f t="shared" si="133"/>
        <v>4.66666666666665</v>
      </c>
      <c r="P296">
        <f t="shared" si="134"/>
        <v>4.66666666666665</v>
      </c>
      <c r="Q296">
        <f t="shared" si="135"/>
        <v>22.666666666666675</v>
      </c>
      <c r="R296">
        <f t="shared" si="136"/>
        <v>22.666666666666675</v>
      </c>
      <c r="S296" s="2">
        <f t="shared" si="137"/>
        <v>100</v>
      </c>
      <c r="T296">
        <f t="shared" si="138"/>
        <v>-8.183103235139518</v>
      </c>
      <c r="U296">
        <f t="shared" si="143"/>
        <v>-2.5032628590801287</v>
      </c>
      <c r="V296">
        <f t="shared" si="144"/>
        <v>29.105744652136913</v>
      </c>
      <c r="W296">
        <f t="shared" si="145"/>
        <v>29.105744652136913</v>
      </c>
      <c r="X296">
        <f t="shared" si="146"/>
        <v>-2.5032628590801287</v>
      </c>
      <c r="Y296">
        <f t="shared" si="147"/>
        <v>-8.183103235139518</v>
      </c>
      <c r="Z296">
        <f t="shared" si="139"/>
        <v>73.67751423166905</v>
      </c>
      <c r="AA296">
        <f t="shared" si="140"/>
        <v>6</v>
      </c>
      <c r="AB296">
        <f t="shared" si="141"/>
        <v>100</v>
      </c>
      <c r="AC296">
        <f t="shared" si="125"/>
        <v>35</v>
      </c>
      <c r="AD296">
        <f t="shared" si="126"/>
        <v>5</v>
      </c>
      <c r="AE296">
        <f t="shared" si="127"/>
        <v>3000</v>
      </c>
      <c r="AF296">
        <f t="shared" si="128"/>
        <v>1.0116666666666667</v>
      </c>
      <c r="AG296">
        <f t="shared" si="142"/>
        <v>72.8278559126877</v>
      </c>
      <c r="AH296">
        <f t="shared" si="129"/>
        <v>2.6403476915226175E-14</v>
      </c>
    </row>
    <row r="297" spans="2:34" ht="12.75">
      <c r="B297">
        <v>0.269999999999999</v>
      </c>
      <c r="C297">
        <v>0</v>
      </c>
      <c r="D297">
        <v>0</v>
      </c>
      <c r="E297">
        <v>1</v>
      </c>
      <c r="F297">
        <f t="shared" si="119"/>
        <v>0.2275000000000001</v>
      </c>
      <c r="G297">
        <f t="shared" si="120"/>
        <v>0.2275000000000001</v>
      </c>
      <c r="H297">
        <f t="shared" si="121"/>
        <v>0.04499999999999983</v>
      </c>
      <c r="I297">
        <f t="shared" si="122"/>
        <v>0.04499999999999983</v>
      </c>
      <c r="J297">
        <f t="shared" si="123"/>
        <v>0.2275000000000001</v>
      </c>
      <c r="K297">
        <f t="shared" si="124"/>
        <v>0.2275000000000001</v>
      </c>
      <c r="L297" s="2">
        <f t="shared" si="130"/>
        <v>1</v>
      </c>
      <c r="M297">
        <f t="shared" si="131"/>
        <v>22.75000000000001</v>
      </c>
      <c r="N297">
        <f t="shared" si="132"/>
        <v>22.75000000000001</v>
      </c>
      <c r="O297">
        <f t="shared" si="133"/>
        <v>4.499999999999983</v>
      </c>
      <c r="P297">
        <f t="shared" si="134"/>
        <v>4.499999999999983</v>
      </c>
      <c r="Q297">
        <f t="shared" si="135"/>
        <v>22.75000000000001</v>
      </c>
      <c r="R297">
        <f t="shared" si="136"/>
        <v>22.75000000000001</v>
      </c>
      <c r="S297" s="2">
        <f t="shared" si="137"/>
        <v>100.00000000000001</v>
      </c>
      <c r="T297">
        <f t="shared" si="138"/>
        <v>-8.219800524029143</v>
      </c>
      <c r="U297">
        <f t="shared" si="143"/>
        <v>-2.5766574368593793</v>
      </c>
      <c r="V297">
        <f t="shared" si="144"/>
        <v>29.833097535554415</v>
      </c>
      <c r="W297">
        <f t="shared" si="145"/>
        <v>29.833097535554415</v>
      </c>
      <c r="X297">
        <f t="shared" si="146"/>
        <v>-2.5766574368593793</v>
      </c>
      <c r="Y297">
        <f t="shared" si="147"/>
        <v>-8.219800524029143</v>
      </c>
      <c r="Z297">
        <f t="shared" si="139"/>
        <v>76.14655829866356</v>
      </c>
      <c r="AA297">
        <f t="shared" si="140"/>
        <v>6</v>
      </c>
      <c r="AB297">
        <f t="shared" si="141"/>
        <v>100</v>
      </c>
      <c r="AC297">
        <f t="shared" si="125"/>
        <v>35</v>
      </c>
      <c r="AD297">
        <f t="shared" si="126"/>
        <v>5</v>
      </c>
      <c r="AE297">
        <f t="shared" si="127"/>
        <v>3000</v>
      </c>
      <c r="AF297">
        <f t="shared" si="128"/>
        <v>1.0116666666666667</v>
      </c>
      <c r="AG297">
        <f t="shared" si="142"/>
        <v>75.26842665436266</v>
      </c>
      <c r="AH297">
        <f t="shared" si="129"/>
        <v>8.177092816505732E-15</v>
      </c>
    </row>
    <row r="298" spans="2:34" ht="12.75">
      <c r="B298">
        <v>0.259999999999999</v>
      </c>
      <c r="C298">
        <v>0</v>
      </c>
      <c r="D298">
        <v>0</v>
      </c>
      <c r="E298">
        <v>1</v>
      </c>
      <c r="F298">
        <f t="shared" si="119"/>
        <v>0.22833333333333342</v>
      </c>
      <c r="G298">
        <f t="shared" si="120"/>
        <v>0.22833333333333342</v>
      </c>
      <c r="H298">
        <f t="shared" si="121"/>
        <v>0.04333333333333317</v>
      </c>
      <c r="I298">
        <f t="shared" si="122"/>
        <v>0.04333333333333317</v>
      </c>
      <c r="J298">
        <f t="shared" si="123"/>
        <v>0.22833333333333342</v>
      </c>
      <c r="K298">
        <f t="shared" si="124"/>
        <v>0.22833333333333342</v>
      </c>
      <c r="L298" s="2">
        <f t="shared" si="130"/>
        <v>1</v>
      </c>
      <c r="M298">
        <f t="shared" si="131"/>
        <v>22.833333333333343</v>
      </c>
      <c r="N298">
        <f t="shared" si="132"/>
        <v>22.833333333333343</v>
      </c>
      <c r="O298">
        <f t="shared" si="133"/>
        <v>4.333333333333317</v>
      </c>
      <c r="P298">
        <f t="shared" si="134"/>
        <v>4.333333333333317</v>
      </c>
      <c r="Q298">
        <f t="shared" si="135"/>
        <v>22.833333333333343</v>
      </c>
      <c r="R298">
        <f t="shared" si="136"/>
        <v>22.833333333333343</v>
      </c>
      <c r="S298" s="2">
        <f t="shared" si="137"/>
        <v>100</v>
      </c>
      <c r="T298">
        <f t="shared" si="138"/>
        <v>-8.256363636060247</v>
      </c>
      <c r="U298">
        <f t="shared" si="143"/>
        <v>-2.6497836609215875</v>
      </c>
      <c r="V298">
        <f t="shared" si="144"/>
        <v>30.587904095211353</v>
      </c>
      <c r="W298">
        <f t="shared" si="145"/>
        <v>30.587904095211353</v>
      </c>
      <c r="X298">
        <f t="shared" si="146"/>
        <v>-2.6497836609215875</v>
      </c>
      <c r="Y298">
        <f t="shared" si="147"/>
        <v>-8.256363636060247</v>
      </c>
      <c r="Z298">
        <f t="shared" si="139"/>
        <v>78.72702719291809</v>
      </c>
      <c r="AA298">
        <f t="shared" si="140"/>
        <v>6</v>
      </c>
      <c r="AB298">
        <f t="shared" si="141"/>
        <v>100</v>
      </c>
      <c r="AC298">
        <f t="shared" si="125"/>
        <v>35</v>
      </c>
      <c r="AD298">
        <f t="shared" si="126"/>
        <v>5</v>
      </c>
      <c r="AE298">
        <f t="shared" si="127"/>
        <v>3000</v>
      </c>
      <c r="AF298">
        <f t="shared" si="128"/>
        <v>1.0116666666666667</v>
      </c>
      <c r="AG298">
        <f t="shared" si="142"/>
        <v>77.81913725823863</v>
      </c>
      <c r="AH298">
        <f t="shared" si="129"/>
        <v>2.398113973495338E-15</v>
      </c>
    </row>
    <row r="299" spans="2:34" ht="12.75">
      <c r="B299">
        <v>0.249999999999999</v>
      </c>
      <c r="C299">
        <v>0</v>
      </c>
      <c r="D299">
        <v>0</v>
      </c>
      <c r="E299">
        <v>1</v>
      </c>
      <c r="F299">
        <f t="shared" si="119"/>
        <v>0.22916666666666674</v>
      </c>
      <c r="G299">
        <f t="shared" si="120"/>
        <v>0.22916666666666674</v>
      </c>
      <c r="H299">
        <f t="shared" si="121"/>
        <v>0.0416666666666665</v>
      </c>
      <c r="I299">
        <f t="shared" si="122"/>
        <v>0.0416666666666665</v>
      </c>
      <c r="J299">
        <f t="shared" si="123"/>
        <v>0.22916666666666674</v>
      </c>
      <c r="K299">
        <f t="shared" si="124"/>
        <v>0.22916666666666674</v>
      </c>
      <c r="L299" s="2">
        <f t="shared" si="130"/>
        <v>1</v>
      </c>
      <c r="M299">
        <f t="shared" si="131"/>
        <v>22.916666666666675</v>
      </c>
      <c r="N299">
        <f t="shared" si="132"/>
        <v>22.916666666666675</v>
      </c>
      <c r="O299">
        <f t="shared" si="133"/>
        <v>4.16666666666665</v>
      </c>
      <c r="P299">
        <f t="shared" si="134"/>
        <v>4.16666666666665</v>
      </c>
      <c r="Q299">
        <f t="shared" si="135"/>
        <v>22.916666666666675</v>
      </c>
      <c r="R299">
        <f t="shared" si="136"/>
        <v>22.916666666666675</v>
      </c>
      <c r="S299" s="2">
        <f t="shared" si="137"/>
        <v>100</v>
      </c>
      <c r="T299">
        <f t="shared" si="138"/>
        <v>-8.292793548845257</v>
      </c>
      <c r="U299">
        <f t="shared" si="143"/>
        <v>-2.722643486491606</v>
      </c>
      <c r="V299">
        <f t="shared" si="144"/>
        <v>31.372318358276985</v>
      </c>
      <c r="W299">
        <f t="shared" si="145"/>
        <v>31.372318358276985</v>
      </c>
      <c r="X299">
        <f t="shared" si="146"/>
        <v>-2.722643486491606</v>
      </c>
      <c r="Y299">
        <f t="shared" si="147"/>
        <v>-8.292793548845257</v>
      </c>
      <c r="Z299">
        <f t="shared" si="139"/>
        <v>81.4275252917605</v>
      </c>
      <c r="AA299">
        <f t="shared" si="140"/>
        <v>6</v>
      </c>
      <c r="AB299">
        <f t="shared" si="141"/>
        <v>100</v>
      </c>
      <c r="AC299">
        <f t="shared" si="125"/>
        <v>35</v>
      </c>
      <c r="AD299">
        <f t="shared" si="126"/>
        <v>5</v>
      </c>
      <c r="AE299">
        <f t="shared" si="127"/>
        <v>3000</v>
      </c>
      <c r="AF299">
        <f t="shared" si="128"/>
        <v>1.0116666666666667</v>
      </c>
      <c r="AG299">
        <f t="shared" si="142"/>
        <v>80.48849287488682</v>
      </c>
      <c r="AH299">
        <f t="shared" si="129"/>
        <v>6.632078966322077E-16</v>
      </c>
    </row>
    <row r="300" spans="2:34" ht="12.75">
      <c r="B300">
        <v>0.239999999999999</v>
      </c>
      <c r="C300">
        <v>0</v>
      </c>
      <c r="D300">
        <v>0</v>
      </c>
      <c r="E300">
        <v>1</v>
      </c>
      <c r="F300">
        <f t="shared" si="119"/>
        <v>0.2300000000000001</v>
      </c>
      <c r="G300">
        <f t="shared" si="120"/>
        <v>0.2300000000000001</v>
      </c>
      <c r="H300">
        <f t="shared" si="121"/>
        <v>0.03999999999999983</v>
      </c>
      <c r="I300">
        <f t="shared" si="122"/>
        <v>0.03999999999999983</v>
      </c>
      <c r="J300">
        <f t="shared" si="123"/>
        <v>0.2300000000000001</v>
      </c>
      <c r="K300">
        <f t="shared" si="124"/>
        <v>0.2300000000000001</v>
      </c>
      <c r="L300" s="2">
        <f t="shared" si="130"/>
        <v>1</v>
      </c>
      <c r="M300">
        <f t="shared" si="131"/>
        <v>23.00000000000001</v>
      </c>
      <c r="N300">
        <f t="shared" si="132"/>
        <v>23.00000000000001</v>
      </c>
      <c r="O300">
        <f t="shared" si="133"/>
        <v>3.9999999999999827</v>
      </c>
      <c r="P300">
        <f t="shared" si="134"/>
        <v>3.9999999999999827</v>
      </c>
      <c r="Q300">
        <f t="shared" si="135"/>
        <v>23.00000000000001</v>
      </c>
      <c r="R300">
        <f t="shared" si="136"/>
        <v>23.00000000000001</v>
      </c>
      <c r="S300" s="2">
        <f t="shared" si="137"/>
        <v>100.00000000000001</v>
      </c>
      <c r="T300">
        <f t="shared" si="138"/>
        <v>-8.329091229351045</v>
      </c>
      <c r="U300">
        <f t="shared" si="143"/>
        <v>-2.7952388475031817</v>
      </c>
      <c r="V300">
        <f t="shared" si="144"/>
        <v>32.18875824868209</v>
      </c>
      <c r="W300">
        <f t="shared" si="145"/>
        <v>32.18875824868209</v>
      </c>
      <c r="X300">
        <f t="shared" si="146"/>
        <v>-2.7952388475031817</v>
      </c>
      <c r="Y300">
        <f t="shared" si="147"/>
        <v>-8.329091229351045</v>
      </c>
      <c r="Z300">
        <f t="shared" si="139"/>
        <v>84.25771268731147</v>
      </c>
      <c r="AA300">
        <f t="shared" si="140"/>
        <v>6</v>
      </c>
      <c r="AB300">
        <f t="shared" si="141"/>
        <v>100</v>
      </c>
      <c r="AC300">
        <f t="shared" si="125"/>
        <v>35</v>
      </c>
      <c r="AD300">
        <f t="shared" si="126"/>
        <v>5</v>
      </c>
      <c r="AE300">
        <f t="shared" si="127"/>
        <v>3000</v>
      </c>
      <c r="AF300">
        <f t="shared" si="128"/>
        <v>1.0116666666666667</v>
      </c>
      <c r="AG300">
        <f t="shared" si="142"/>
        <v>83.28604219503605</v>
      </c>
      <c r="AH300">
        <f t="shared" si="129"/>
        <v>1.7214339105526372E-16</v>
      </c>
    </row>
    <row r="301" spans="2:34" ht="12.75">
      <c r="B301">
        <v>0.229999999999999</v>
      </c>
      <c r="C301">
        <v>0</v>
      </c>
      <c r="D301">
        <v>0</v>
      </c>
      <c r="E301">
        <v>1</v>
      </c>
      <c r="F301">
        <f t="shared" si="119"/>
        <v>0.23083333333333342</v>
      </c>
      <c r="G301">
        <f t="shared" si="120"/>
        <v>0.23083333333333342</v>
      </c>
      <c r="H301">
        <f t="shared" si="121"/>
        <v>0.038333333333333164</v>
      </c>
      <c r="I301">
        <f t="shared" si="122"/>
        <v>0.038333333333333164</v>
      </c>
      <c r="J301">
        <f t="shared" si="123"/>
        <v>0.23083333333333342</v>
      </c>
      <c r="K301">
        <f t="shared" si="124"/>
        <v>0.23083333333333342</v>
      </c>
      <c r="L301" s="2">
        <f t="shared" si="130"/>
        <v>1</v>
      </c>
      <c r="M301">
        <f t="shared" si="131"/>
        <v>23.083333333333343</v>
      </c>
      <c r="N301">
        <f t="shared" si="132"/>
        <v>23.083333333333343</v>
      </c>
      <c r="O301">
        <f t="shared" si="133"/>
        <v>3.833333333333316</v>
      </c>
      <c r="P301">
        <f t="shared" si="134"/>
        <v>3.833333333333316</v>
      </c>
      <c r="Q301">
        <f t="shared" si="135"/>
        <v>23.083333333333343</v>
      </c>
      <c r="R301">
        <f t="shared" si="136"/>
        <v>23.083333333333343</v>
      </c>
      <c r="S301" s="2">
        <f t="shared" si="137"/>
        <v>100</v>
      </c>
      <c r="T301">
        <f t="shared" si="138"/>
        <v>-8.365257634052929</v>
      </c>
      <c r="U301">
        <f t="shared" si="143"/>
        <v>-2.867571656906952</v>
      </c>
      <c r="V301">
        <f t="shared" si="144"/>
        <v>33.03995053705802</v>
      </c>
      <c r="W301">
        <f t="shared" si="145"/>
        <v>33.03995053705802</v>
      </c>
      <c r="X301">
        <f t="shared" si="146"/>
        <v>-2.867571656906952</v>
      </c>
      <c r="Y301">
        <f t="shared" si="147"/>
        <v>-8.365257634052929</v>
      </c>
      <c r="Z301">
        <f t="shared" si="139"/>
        <v>87.22848498439254</v>
      </c>
      <c r="AA301">
        <f t="shared" si="140"/>
        <v>6</v>
      </c>
      <c r="AB301">
        <f t="shared" si="141"/>
        <v>100</v>
      </c>
      <c r="AC301">
        <f t="shared" si="125"/>
        <v>35</v>
      </c>
      <c r="AD301">
        <f t="shared" si="126"/>
        <v>5</v>
      </c>
      <c r="AE301">
        <f t="shared" si="127"/>
        <v>3000</v>
      </c>
      <c r="AF301">
        <f t="shared" si="128"/>
        <v>1.0116666666666667</v>
      </c>
      <c r="AG301">
        <f t="shared" si="142"/>
        <v>86.22255517402887</v>
      </c>
      <c r="AH301">
        <f t="shared" si="129"/>
        <v>4.1713955328201975E-17</v>
      </c>
    </row>
    <row r="302" spans="2:34" ht="12.75">
      <c r="B302">
        <v>0.219999999999999</v>
      </c>
      <c r="C302">
        <v>0</v>
      </c>
      <c r="D302">
        <v>0</v>
      </c>
      <c r="E302">
        <v>1</v>
      </c>
      <c r="F302">
        <f t="shared" si="119"/>
        <v>0.23166666666666674</v>
      </c>
      <c r="G302">
        <f t="shared" si="120"/>
        <v>0.23166666666666674</v>
      </c>
      <c r="H302">
        <f t="shared" si="121"/>
        <v>0.0366666666666665</v>
      </c>
      <c r="I302">
        <f t="shared" si="122"/>
        <v>0.0366666666666665</v>
      </c>
      <c r="J302">
        <f t="shared" si="123"/>
        <v>0.23166666666666674</v>
      </c>
      <c r="K302">
        <f t="shared" si="124"/>
        <v>0.23166666666666674</v>
      </c>
      <c r="L302" s="2">
        <f t="shared" si="130"/>
        <v>1</v>
      </c>
      <c r="M302">
        <f t="shared" si="131"/>
        <v>23.166666666666675</v>
      </c>
      <c r="N302">
        <f t="shared" si="132"/>
        <v>23.166666666666675</v>
      </c>
      <c r="O302">
        <f t="shared" si="133"/>
        <v>3.66666666666665</v>
      </c>
      <c r="P302">
        <f t="shared" si="134"/>
        <v>3.66666666666665</v>
      </c>
      <c r="Q302">
        <f t="shared" si="135"/>
        <v>23.166666666666675</v>
      </c>
      <c r="R302">
        <f t="shared" si="136"/>
        <v>23.166666666666675</v>
      </c>
      <c r="S302" s="2">
        <f t="shared" si="137"/>
        <v>100</v>
      </c>
      <c r="T302">
        <f t="shared" si="138"/>
        <v>-8.401293709085914</v>
      </c>
      <c r="U302">
        <f t="shared" si="143"/>
        <v>-2.9396438069729216</v>
      </c>
      <c r="V302">
        <f t="shared" si="144"/>
        <v>33.92898578847469</v>
      </c>
      <c r="W302">
        <f t="shared" si="145"/>
        <v>33.92898578847469</v>
      </c>
      <c r="X302">
        <f t="shared" si="146"/>
        <v>-2.9396438069729216</v>
      </c>
      <c r="Y302">
        <f t="shared" si="147"/>
        <v>-8.401293709085914</v>
      </c>
      <c r="Z302">
        <f t="shared" si="139"/>
        <v>90.35219308966342</v>
      </c>
      <c r="AA302">
        <f t="shared" si="140"/>
        <v>6</v>
      </c>
      <c r="AB302">
        <f t="shared" si="141"/>
        <v>100</v>
      </c>
      <c r="AC302">
        <f t="shared" si="125"/>
        <v>35</v>
      </c>
      <c r="AD302">
        <f t="shared" si="126"/>
        <v>5</v>
      </c>
      <c r="AE302">
        <f t="shared" si="127"/>
        <v>3000</v>
      </c>
      <c r="AF302">
        <f t="shared" si="128"/>
        <v>1.0116666666666667</v>
      </c>
      <c r="AG302">
        <f t="shared" si="142"/>
        <v>89.31024028632298</v>
      </c>
      <c r="AH302">
        <f t="shared" si="129"/>
        <v>9.380010928169925E-18</v>
      </c>
    </row>
    <row r="303" spans="2:34" ht="12.75">
      <c r="B303">
        <v>0.209999999999999</v>
      </c>
      <c r="C303">
        <v>0</v>
      </c>
      <c r="D303">
        <v>0</v>
      </c>
      <c r="E303">
        <v>1</v>
      </c>
      <c r="F303">
        <f t="shared" si="119"/>
        <v>0.2325000000000001</v>
      </c>
      <c r="G303">
        <f t="shared" si="120"/>
        <v>0.2325000000000001</v>
      </c>
      <c r="H303">
        <f t="shared" si="121"/>
        <v>0.03499999999999983</v>
      </c>
      <c r="I303">
        <f t="shared" si="122"/>
        <v>0.03499999999999983</v>
      </c>
      <c r="J303">
        <f t="shared" si="123"/>
        <v>0.2325000000000001</v>
      </c>
      <c r="K303">
        <f t="shared" si="124"/>
        <v>0.2325000000000001</v>
      </c>
      <c r="L303" s="2">
        <f t="shared" si="130"/>
        <v>1</v>
      </c>
      <c r="M303">
        <f t="shared" si="131"/>
        <v>23.25000000000001</v>
      </c>
      <c r="N303">
        <f t="shared" si="132"/>
        <v>23.25000000000001</v>
      </c>
      <c r="O303">
        <f t="shared" si="133"/>
        <v>3.499999999999983</v>
      </c>
      <c r="P303">
        <f t="shared" si="134"/>
        <v>3.499999999999983</v>
      </c>
      <c r="Q303">
        <f t="shared" si="135"/>
        <v>23.25000000000001</v>
      </c>
      <c r="R303">
        <f t="shared" si="136"/>
        <v>23.25000000000001</v>
      </c>
      <c r="S303" s="2">
        <f t="shared" si="137"/>
        <v>100.00000000000001</v>
      </c>
      <c r="T303">
        <f t="shared" si="138"/>
        <v>-8.437200390393201</v>
      </c>
      <c r="U303">
        <f t="shared" si="143"/>
        <v>-3.0114571695874965</v>
      </c>
      <c r="V303">
        <f t="shared" si="144"/>
        <v>34.85938610117256</v>
      </c>
      <c r="W303">
        <f t="shared" si="145"/>
        <v>34.85938610117256</v>
      </c>
      <c r="X303">
        <f t="shared" si="146"/>
        <v>-3.0114571695874965</v>
      </c>
      <c r="Y303">
        <f t="shared" si="147"/>
        <v>-8.437200390393201</v>
      </c>
      <c r="Z303">
        <f t="shared" si="139"/>
        <v>93.64291416476746</v>
      </c>
      <c r="AA303">
        <f t="shared" si="140"/>
        <v>6</v>
      </c>
      <c r="AB303">
        <f t="shared" si="141"/>
        <v>100</v>
      </c>
      <c r="AC303">
        <f t="shared" si="125"/>
        <v>35</v>
      </c>
      <c r="AD303">
        <f t="shared" si="126"/>
        <v>5</v>
      </c>
      <c r="AE303">
        <f t="shared" si="127"/>
        <v>3000</v>
      </c>
      <c r="AF303">
        <f t="shared" si="128"/>
        <v>1.0116666666666667</v>
      </c>
      <c r="AG303">
        <f t="shared" si="142"/>
        <v>92.56301235397113</v>
      </c>
      <c r="AH303">
        <f t="shared" si="129"/>
        <v>1.9438840485827517E-18</v>
      </c>
    </row>
    <row r="304" spans="2:34" ht="12.75">
      <c r="B304">
        <v>0.199999999999999</v>
      </c>
      <c r="C304">
        <v>0</v>
      </c>
      <c r="D304">
        <v>0</v>
      </c>
      <c r="E304">
        <v>1</v>
      </c>
      <c r="F304">
        <f t="shared" si="119"/>
        <v>0.2333333333333334</v>
      </c>
      <c r="G304">
        <f t="shared" si="120"/>
        <v>0.2333333333333334</v>
      </c>
      <c r="H304">
        <f t="shared" si="121"/>
        <v>0.033333333333333166</v>
      </c>
      <c r="I304">
        <f t="shared" si="122"/>
        <v>0.033333333333333166</v>
      </c>
      <c r="J304">
        <f t="shared" si="123"/>
        <v>0.2333333333333334</v>
      </c>
      <c r="K304">
        <f t="shared" si="124"/>
        <v>0.2333333333333334</v>
      </c>
      <c r="L304" s="2">
        <f t="shared" si="130"/>
        <v>0.9999999999999999</v>
      </c>
      <c r="M304">
        <f t="shared" si="131"/>
        <v>23.33333333333334</v>
      </c>
      <c r="N304">
        <f t="shared" si="132"/>
        <v>23.33333333333334</v>
      </c>
      <c r="O304">
        <f t="shared" si="133"/>
        <v>3.3333333333333166</v>
      </c>
      <c r="P304">
        <f t="shared" si="134"/>
        <v>3.3333333333333166</v>
      </c>
      <c r="Q304">
        <f t="shared" si="135"/>
        <v>23.33333333333334</v>
      </c>
      <c r="R304">
        <f t="shared" si="136"/>
        <v>23.33333333333334</v>
      </c>
      <c r="S304" s="2">
        <f t="shared" si="137"/>
        <v>99.99999999999999</v>
      </c>
      <c r="T304">
        <f t="shared" si="138"/>
        <v>-8.47297860387204</v>
      </c>
      <c r="U304">
        <f t="shared" si="143"/>
        <v>-3.083013596545172</v>
      </c>
      <c r="V304">
        <f t="shared" si="144"/>
        <v>35.835189384561204</v>
      </c>
      <c r="W304">
        <f t="shared" si="145"/>
        <v>35.835189384561204</v>
      </c>
      <c r="X304">
        <f t="shared" si="146"/>
        <v>-3.083013596545172</v>
      </c>
      <c r="Y304">
        <f t="shared" si="147"/>
        <v>-8.47297860387204</v>
      </c>
      <c r="Z304">
        <f t="shared" si="139"/>
        <v>97.11678873657598</v>
      </c>
      <c r="AA304">
        <f t="shared" si="140"/>
        <v>6</v>
      </c>
      <c r="AB304">
        <f t="shared" si="141"/>
        <v>100</v>
      </c>
      <c r="AC304">
        <f t="shared" si="125"/>
        <v>35</v>
      </c>
      <c r="AD304">
        <f t="shared" si="126"/>
        <v>5</v>
      </c>
      <c r="AE304">
        <f t="shared" si="127"/>
        <v>3000</v>
      </c>
      <c r="AF304">
        <f t="shared" si="128"/>
        <v>1.0116666666666667</v>
      </c>
      <c r="AG304">
        <f t="shared" si="142"/>
        <v>95.99682576926786</v>
      </c>
      <c r="AH304">
        <f t="shared" si="129"/>
        <v>3.6834802607733283E-19</v>
      </c>
    </row>
    <row r="305" spans="2:34" ht="12.75">
      <c r="B305">
        <v>0.189999999999999</v>
      </c>
      <c r="C305">
        <v>0</v>
      </c>
      <c r="D305">
        <v>0</v>
      </c>
      <c r="E305">
        <v>1</v>
      </c>
      <c r="F305">
        <f t="shared" si="119"/>
        <v>0.23416666666666675</v>
      </c>
      <c r="G305">
        <f t="shared" si="120"/>
        <v>0.23416666666666675</v>
      </c>
      <c r="H305">
        <f t="shared" si="121"/>
        <v>0.031666666666666496</v>
      </c>
      <c r="I305">
        <f t="shared" si="122"/>
        <v>0.031666666666666496</v>
      </c>
      <c r="J305">
        <f t="shared" si="123"/>
        <v>0.23416666666666675</v>
      </c>
      <c r="K305">
        <f t="shared" si="124"/>
        <v>0.23416666666666675</v>
      </c>
      <c r="L305" s="2">
        <f t="shared" si="130"/>
        <v>1</v>
      </c>
      <c r="M305">
        <f t="shared" si="131"/>
        <v>23.416666666666675</v>
      </c>
      <c r="N305">
        <f t="shared" si="132"/>
        <v>23.416666666666675</v>
      </c>
      <c r="O305">
        <f t="shared" si="133"/>
        <v>3.1666666666666496</v>
      </c>
      <c r="P305">
        <f t="shared" si="134"/>
        <v>3.1666666666666496</v>
      </c>
      <c r="Q305">
        <f t="shared" si="135"/>
        <v>23.416666666666675</v>
      </c>
      <c r="R305">
        <f t="shared" si="136"/>
        <v>23.416666666666675</v>
      </c>
      <c r="S305" s="2">
        <f t="shared" si="137"/>
        <v>100</v>
      </c>
      <c r="T305">
        <f t="shared" si="138"/>
        <v>-8.508629265517001</v>
      </c>
      <c r="U305">
        <f t="shared" si="143"/>
        <v>-3.1543149198350964</v>
      </c>
      <c r="V305">
        <f t="shared" si="144"/>
        <v>36.861055272312214</v>
      </c>
      <c r="W305">
        <f t="shared" si="145"/>
        <v>36.861055272312214</v>
      </c>
      <c r="X305">
        <f t="shared" si="146"/>
        <v>-3.1543149198350964</v>
      </c>
      <c r="Y305">
        <f t="shared" si="147"/>
        <v>-8.508629265517001</v>
      </c>
      <c r="Z305">
        <f t="shared" si="139"/>
        <v>100.79244434784047</v>
      </c>
      <c r="AA305">
        <f t="shared" si="140"/>
        <v>6</v>
      </c>
      <c r="AB305">
        <f t="shared" si="141"/>
        <v>100</v>
      </c>
      <c r="AC305">
        <f t="shared" si="125"/>
        <v>35</v>
      </c>
      <c r="AD305">
        <f t="shared" si="126"/>
        <v>5</v>
      </c>
      <c r="AE305">
        <f t="shared" si="127"/>
        <v>3000</v>
      </c>
      <c r="AF305">
        <f t="shared" si="128"/>
        <v>1.0116666666666667</v>
      </c>
      <c r="AG305">
        <f t="shared" si="142"/>
        <v>99.63009325980936</v>
      </c>
      <c r="AH305">
        <f t="shared" si="129"/>
        <v>6.324338282333037E-20</v>
      </c>
    </row>
    <row r="306" spans="2:34" ht="12.75">
      <c r="B306">
        <v>0.179999999999999</v>
      </c>
      <c r="C306">
        <v>0</v>
      </c>
      <c r="D306">
        <v>0</v>
      </c>
      <c r="E306">
        <v>1</v>
      </c>
      <c r="F306">
        <f t="shared" si="119"/>
        <v>0.23500000000000007</v>
      </c>
      <c r="G306">
        <f t="shared" si="120"/>
        <v>0.23500000000000007</v>
      </c>
      <c r="H306">
        <f t="shared" si="121"/>
        <v>0.029999999999999832</v>
      </c>
      <c r="I306">
        <f t="shared" si="122"/>
        <v>0.029999999999999832</v>
      </c>
      <c r="J306">
        <f t="shared" si="123"/>
        <v>0.23500000000000007</v>
      </c>
      <c r="K306">
        <f t="shared" si="124"/>
        <v>0.23500000000000007</v>
      </c>
      <c r="L306" s="2">
        <f t="shared" si="130"/>
        <v>1</v>
      </c>
      <c r="M306">
        <f t="shared" si="131"/>
        <v>23.500000000000007</v>
      </c>
      <c r="N306">
        <f t="shared" si="132"/>
        <v>23.500000000000007</v>
      </c>
      <c r="O306">
        <f t="shared" si="133"/>
        <v>2.999999999999983</v>
      </c>
      <c r="P306">
        <f t="shared" si="134"/>
        <v>2.999999999999983</v>
      </c>
      <c r="Q306">
        <f t="shared" si="135"/>
        <v>23.500000000000007</v>
      </c>
      <c r="R306">
        <f t="shared" si="136"/>
        <v>23.500000000000007</v>
      </c>
      <c r="S306" s="2">
        <f t="shared" si="137"/>
        <v>100</v>
      </c>
      <c r="T306">
        <f t="shared" si="138"/>
        <v>-8.544153281560678</v>
      </c>
      <c r="U306">
        <f t="shared" si="143"/>
        <v>-3.2253629519224507</v>
      </c>
      <c r="V306">
        <f t="shared" si="144"/>
        <v>37.94239969771774</v>
      </c>
      <c r="W306">
        <f t="shared" si="145"/>
        <v>37.94239969771774</v>
      </c>
      <c r="X306">
        <f t="shared" si="146"/>
        <v>-3.2253629519224507</v>
      </c>
      <c r="Y306">
        <f t="shared" si="147"/>
        <v>-8.544153281560678</v>
      </c>
      <c r="Z306">
        <f t="shared" si="139"/>
        <v>104.69153385693843</v>
      </c>
      <c r="AA306">
        <f t="shared" si="140"/>
        <v>6</v>
      </c>
      <c r="AB306">
        <f t="shared" si="141"/>
        <v>100</v>
      </c>
      <c r="AC306">
        <f t="shared" si="125"/>
        <v>35</v>
      </c>
      <c r="AD306">
        <f t="shared" si="126"/>
        <v>5</v>
      </c>
      <c r="AE306">
        <f t="shared" si="127"/>
        <v>3000</v>
      </c>
      <c r="AF306">
        <f t="shared" si="128"/>
        <v>1.0116666666666667</v>
      </c>
      <c r="AG306">
        <f t="shared" si="142"/>
        <v>103.48421798049927</v>
      </c>
      <c r="AH306">
        <f t="shared" si="129"/>
        <v>9.735220787142124E-21</v>
      </c>
    </row>
    <row r="307" spans="2:34" ht="12.75">
      <c r="B307">
        <v>0.169999999999999</v>
      </c>
      <c r="C307">
        <v>0</v>
      </c>
      <c r="D307">
        <v>0</v>
      </c>
      <c r="E307">
        <v>1</v>
      </c>
      <c r="F307">
        <f t="shared" si="119"/>
        <v>0.2358333333333334</v>
      </c>
      <c r="G307">
        <f t="shared" si="120"/>
        <v>0.2358333333333334</v>
      </c>
      <c r="H307">
        <f t="shared" si="121"/>
        <v>0.02833333333333317</v>
      </c>
      <c r="I307">
        <f t="shared" si="122"/>
        <v>0.02833333333333317</v>
      </c>
      <c r="J307">
        <f t="shared" si="123"/>
        <v>0.2358333333333334</v>
      </c>
      <c r="K307">
        <f t="shared" si="124"/>
        <v>0.2358333333333334</v>
      </c>
      <c r="L307" s="2">
        <f t="shared" si="130"/>
        <v>0.9999999999999998</v>
      </c>
      <c r="M307">
        <f t="shared" si="131"/>
        <v>23.58333333333334</v>
      </c>
      <c r="N307">
        <f t="shared" si="132"/>
        <v>23.58333333333334</v>
      </c>
      <c r="O307">
        <f t="shared" si="133"/>
        <v>2.833333333333317</v>
      </c>
      <c r="P307">
        <f t="shared" si="134"/>
        <v>2.833333333333317</v>
      </c>
      <c r="Q307">
        <f t="shared" si="135"/>
        <v>23.58333333333334</v>
      </c>
      <c r="R307">
        <f t="shared" si="136"/>
        <v>23.58333333333334</v>
      </c>
      <c r="S307" s="2">
        <f t="shared" si="137"/>
        <v>99.99999999999999</v>
      </c>
      <c r="T307">
        <f t="shared" si="138"/>
        <v>-8.579551548611919</v>
      </c>
      <c r="U307">
        <f t="shared" si="143"/>
        <v>-3.296159486024931</v>
      </c>
      <c r="V307">
        <f t="shared" si="144"/>
        <v>39.085567974516714</v>
      </c>
      <c r="W307">
        <f t="shared" si="145"/>
        <v>39.085567974516714</v>
      </c>
      <c r="X307">
        <f t="shared" si="146"/>
        <v>-3.296159486024931</v>
      </c>
      <c r="Y307">
        <f t="shared" si="147"/>
        <v>-8.579551548611919</v>
      </c>
      <c r="Z307">
        <f t="shared" si="139"/>
        <v>108.83942775951945</v>
      </c>
      <c r="AA307">
        <f t="shared" si="140"/>
        <v>6</v>
      </c>
      <c r="AB307">
        <f t="shared" si="141"/>
        <v>100</v>
      </c>
      <c r="AC307">
        <f t="shared" si="125"/>
        <v>35</v>
      </c>
      <c r="AD307">
        <f t="shared" si="126"/>
        <v>5</v>
      </c>
      <c r="AE307">
        <f t="shared" si="127"/>
        <v>3000</v>
      </c>
      <c r="AF307">
        <f t="shared" si="128"/>
        <v>1.0116666666666667</v>
      </c>
      <c r="AG307">
        <f t="shared" si="142"/>
        <v>107.58427785125481</v>
      </c>
      <c r="AH307">
        <f t="shared" si="129"/>
        <v>1.326984959386111E-21</v>
      </c>
    </row>
    <row r="308" spans="2:34" ht="12.75">
      <c r="B308">
        <v>0.159999999999999</v>
      </c>
      <c r="C308">
        <v>0</v>
      </c>
      <c r="D308">
        <v>0</v>
      </c>
      <c r="E308">
        <v>1</v>
      </c>
      <c r="F308">
        <f t="shared" si="119"/>
        <v>0.23666666666666675</v>
      </c>
      <c r="G308">
        <f t="shared" si="120"/>
        <v>0.23666666666666675</v>
      </c>
      <c r="H308">
        <f t="shared" si="121"/>
        <v>0.0266666666666665</v>
      </c>
      <c r="I308">
        <f t="shared" si="122"/>
        <v>0.0266666666666665</v>
      </c>
      <c r="J308">
        <f t="shared" si="123"/>
        <v>0.23666666666666675</v>
      </c>
      <c r="K308">
        <f t="shared" si="124"/>
        <v>0.23666666666666675</v>
      </c>
      <c r="L308" s="2">
        <f t="shared" si="130"/>
        <v>1</v>
      </c>
      <c r="M308">
        <f t="shared" si="131"/>
        <v>23.666666666666675</v>
      </c>
      <c r="N308">
        <f t="shared" si="132"/>
        <v>23.666666666666675</v>
      </c>
      <c r="O308">
        <f t="shared" si="133"/>
        <v>2.6666666666666496</v>
      </c>
      <c r="P308">
        <f t="shared" si="134"/>
        <v>2.6666666666666496</v>
      </c>
      <c r="Q308">
        <f t="shared" si="135"/>
        <v>23.666666666666675</v>
      </c>
      <c r="R308">
        <f t="shared" si="136"/>
        <v>23.666666666666675</v>
      </c>
      <c r="S308" s="2">
        <f t="shared" si="137"/>
        <v>100</v>
      </c>
      <c r="T308">
        <f t="shared" si="138"/>
        <v>-8.614824953791604</v>
      </c>
      <c r="U308">
        <f t="shared" si="143"/>
        <v>-3.366706296384303</v>
      </c>
      <c r="V308">
        <f t="shared" si="144"/>
        <v>40.29806041084542</v>
      </c>
      <c r="W308">
        <f t="shared" si="145"/>
        <v>40.29806041084542</v>
      </c>
      <c r="X308">
        <f t="shared" si="146"/>
        <v>-3.366706296384303</v>
      </c>
      <c r="Y308">
        <f t="shared" si="147"/>
        <v>-8.614824953791604</v>
      </c>
      <c r="Z308">
        <f t="shared" si="139"/>
        <v>113.26611664267806</v>
      </c>
      <c r="AA308">
        <f t="shared" si="140"/>
        <v>6</v>
      </c>
      <c r="AB308">
        <f t="shared" si="141"/>
        <v>100</v>
      </c>
      <c r="AC308">
        <f t="shared" si="125"/>
        <v>35</v>
      </c>
      <c r="AD308">
        <f t="shared" si="126"/>
        <v>5</v>
      </c>
      <c r="AE308">
        <f t="shared" si="127"/>
        <v>3000</v>
      </c>
      <c r="AF308">
        <f t="shared" si="128"/>
        <v>1.0116666666666667</v>
      </c>
      <c r="AG308">
        <f t="shared" si="142"/>
        <v>111.95991760396512</v>
      </c>
      <c r="AH308">
        <f t="shared" si="129"/>
        <v>1.578373080635676E-22</v>
      </c>
    </row>
    <row r="309" spans="2:34" ht="12.75">
      <c r="B309">
        <v>0.149999999999999</v>
      </c>
      <c r="C309">
        <v>0</v>
      </c>
      <c r="D309">
        <v>0</v>
      </c>
      <c r="E309">
        <v>1</v>
      </c>
      <c r="F309">
        <f t="shared" si="119"/>
        <v>0.23750000000000007</v>
      </c>
      <c r="G309">
        <f t="shared" si="120"/>
        <v>0.23750000000000007</v>
      </c>
      <c r="H309">
        <f t="shared" si="121"/>
        <v>0.02499999999999983</v>
      </c>
      <c r="I309">
        <f t="shared" si="122"/>
        <v>0.02499999999999983</v>
      </c>
      <c r="J309">
        <f t="shared" si="123"/>
        <v>0.23750000000000007</v>
      </c>
      <c r="K309">
        <f t="shared" si="124"/>
        <v>0.23750000000000007</v>
      </c>
      <c r="L309" s="2">
        <f t="shared" si="130"/>
        <v>0.9999999999999999</v>
      </c>
      <c r="M309">
        <f t="shared" si="131"/>
        <v>23.750000000000007</v>
      </c>
      <c r="N309">
        <f t="shared" si="132"/>
        <v>23.750000000000007</v>
      </c>
      <c r="O309">
        <f t="shared" si="133"/>
        <v>2.499999999999983</v>
      </c>
      <c r="P309">
        <f t="shared" si="134"/>
        <v>2.499999999999983</v>
      </c>
      <c r="Q309">
        <f t="shared" si="135"/>
        <v>23.750000000000007</v>
      </c>
      <c r="R309">
        <f t="shared" si="136"/>
        <v>23.750000000000007</v>
      </c>
      <c r="S309" s="2">
        <f t="shared" si="137"/>
        <v>100</v>
      </c>
      <c r="T309">
        <f t="shared" si="138"/>
        <v>-8.649974374866048</v>
      </c>
      <c r="U309">
        <f t="shared" si="143"/>
        <v>-3.437005138533191</v>
      </c>
      <c r="V309">
        <f t="shared" si="144"/>
        <v>41.588830833596845</v>
      </c>
      <c r="W309">
        <f t="shared" si="145"/>
        <v>41.588830833596845</v>
      </c>
      <c r="X309">
        <f t="shared" si="146"/>
        <v>-3.437005138533191</v>
      </c>
      <c r="Y309">
        <f t="shared" si="147"/>
        <v>-8.649974374866048</v>
      </c>
      <c r="Z309">
        <f t="shared" si="139"/>
        <v>118.00740528079041</v>
      </c>
      <c r="AA309">
        <f t="shared" si="140"/>
        <v>6</v>
      </c>
      <c r="AB309">
        <f t="shared" si="141"/>
        <v>100</v>
      </c>
      <c r="AC309">
        <f t="shared" si="125"/>
        <v>35</v>
      </c>
      <c r="AD309">
        <f t="shared" si="126"/>
        <v>5</v>
      </c>
      <c r="AE309">
        <f t="shared" si="127"/>
        <v>3000</v>
      </c>
      <c r="AF309">
        <f t="shared" si="128"/>
        <v>1.0116666666666667</v>
      </c>
      <c r="AG309">
        <f t="shared" si="142"/>
        <v>116.6465291078653</v>
      </c>
      <c r="AH309">
        <f t="shared" si="129"/>
        <v>1.6098129728557583E-23</v>
      </c>
    </row>
    <row r="310" spans="2:34" ht="12.75">
      <c r="B310">
        <v>0.139999999999999</v>
      </c>
      <c r="C310">
        <v>0</v>
      </c>
      <c r="D310">
        <v>0</v>
      </c>
      <c r="E310">
        <v>1</v>
      </c>
      <c r="F310">
        <f t="shared" si="119"/>
        <v>0.2383333333333334</v>
      </c>
      <c r="G310">
        <f t="shared" si="120"/>
        <v>0.2383333333333334</v>
      </c>
      <c r="H310">
        <f t="shared" si="121"/>
        <v>0.023333333333333164</v>
      </c>
      <c r="I310">
        <f t="shared" si="122"/>
        <v>0.023333333333333164</v>
      </c>
      <c r="J310">
        <f t="shared" si="123"/>
        <v>0.2383333333333334</v>
      </c>
      <c r="K310">
        <f t="shared" si="124"/>
        <v>0.2383333333333334</v>
      </c>
      <c r="L310" s="2">
        <f t="shared" si="130"/>
        <v>0.9999999999999999</v>
      </c>
      <c r="M310">
        <f t="shared" si="131"/>
        <v>23.83333333333334</v>
      </c>
      <c r="N310">
        <f t="shared" si="132"/>
        <v>23.83333333333334</v>
      </c>
      <c r="O310">
        <f t="shared" si="133"/>
        <v>2.3333333333333166</v>
      </c>
      <c r="P310">
        <f t="shared" si="134"/>
        <v>2.3333333333333166</v>
      </c>
      <c r="Q310">
        <f t="shared" si="135"/>
        <v>23.83333333333334</v>
      </c>
      <c r="R310">
        <f t="shared" si="136"/>
        <v>23.83333333333334</v>
      </c>
      <c r="S310" s="2">
        <f t="shared" si="137"/>
        <v>99.99999999999999</v>
      </c>
      <c r="T310">
        <f t="shared" si="138"/>
        <v>-8.685000680378069</v>
      </c>
      <c r="U310">
        <f t="shared" si="143"/>
        <v>-3.507057749557231</v>
      </c>
      <c r="V310">
        <f t="shared" si="144"/>
        <v>42.96868826333589</v>
      </c>
      <c r="W310">
        <f t="shared" si="145"/>
        <v>42.96868826333589</v>
      </c>
      <c r="X310">
        <f t="shared" si="146"/>
        <v>-3.507057749557231</v>
      </c>
      <c r="Y310">
        <f t="shared" si="147"/>
        <v>-8.685000680378069</v>
      </c>
      <c r="Z310">
        <f t="shared" si="139"/>
        <v>123.10651933360236</v>
      </c>
      <c r="AA310">
        <f t="shared" si="140"/>
        <v>6</v>
      </c>
      <c r="AB310">
        <f t="shared" si="141"/>
        <v>100</v>
      </c>
      <c r="AC310">
        <f t="shared" si="125"/>
        <v>35</v>
      </c>
      <c r="AD310">
        <f t="shared" si="126"/>
        <v>5</v>
      </c>
      <c r="AE310">
        <f t="shared" si="127"/>
        <v>3000</v>
      </c>
      <c r="AF310">
        <f t="shared" si="128"/>
        <v>1.0116666666666667</v>
      </c>
      <c r="AG310">
        <f t="shared" si="142"/>
        <v>121.68683953898092</v>
      </c>
      <c r="AH310">
        <f t="shared" si="129"/>
        <v>1.3784306974538941E-24</v>
      </c>
    </row>
    <row r="311" spans="2:34" ht="12.75">
      <c r="B311">
        <v>0.129999999999999</v>
      </c>
      <c r="C311">
        <v>0</v>
      </c>
      <c r="D311">
        <v>0</v>
      </c>
      <c r="E311">
        <v>1</v>
      </c>
      <c r="F311">
        <f t="shared" si="119"/>
        <v>0.23916666666666675</v>
      </c>
      <c r="G311">
        <f t="shared" si="120"/>
        <v>0.23916666666666675</v>
      </c>
      <c r="H311">
        <f t="shared" si="121"/>
        <v>0.0216666666666665</v>
      </c>
      <c r="I311">
        <f t="shared" si="122"/>
        <v>0.0216666666666665</v>
      </c>
      <c r="J311">
        <f t="shared" si="123"/>
        <v>0.23916666666666675</v>
      </c>
      <c r="K311">
        <f t="shared" si="124"/>
        <v>0.23916666666666675</v>
      </c>
      <c r="L311" s="2">
        <f t="shared" si="130"/>
        <v>1</v>
      </c>
      <c r="M311">
        <f t="shared" si="131"/>
        <v>23.916666666666675</v>
      </c>
      <c r="N311">
        <f t="shared" si="132"/>
        <v>23.916666666666675</v>
      </c>
      <c r="O311">
        <f t="shared" si="133"/>
        <v>2.16666666666665</v>
      </c>
      <c r="P311">
        <f t="shared" si="134"/>
        <v>2.16666666666665</v>
      </c>
      <c r="Q311">
        <f t="shared" si="135"/>
        <v>23.916666666666675</v>
      </c>
      <c r="R311">
        <f t="shared" si="136"/>
        <v>23.916666666666675</v>
      </c>
      <c r="S311" s="2">
        <f t="shared" si="137"/>
        <v>100</v>
      </c>
      <c r="T311">
        <f t="shared" si="138"/>
        <v>-8.719904729775754</v>
      </c>
      <c r="U311">
        <f t="shared" si="143"/>
        <v>-3.576865848352604</v>
      </c>
      <c r="V311">
        <f t="shared" si="144"/>
        <v>44.45084770641034</v>
      </c>
      <c r="W311">
        <f t="shared" si="145"/>
        <v>44.45084770641034</v>
      </c>
      <c r="X311">
        <f t="shared" si="146"/>
        <v>-3.576865848352604</v>
      </c>
      <c r="Y311">
        <f t="shared" si="147"/>
        <v>-8.719904729775754</v>
      </c>
      <c r="Z311">
        <f t="shared" si="139"/>
        <v>128.61630851312793</v>
      </c>
      <c r="AA311">
        <f t="shared" si="140"/>
        <v>6</v>
      </c>
      <c r="AB311">
        <f t="shared" si="141"/>
        <v>100</v>
      </c>
      <c r="AC311">
        <f t="shared" si="125"/>
        <v>35</v>
      </c>
      <c r="AD311">
        <f t="shared" si="126"/>
        <v>5</v>
      </c>
      <c r="AE311">
        <f t="shared" si="127"/>
        <v>3000</v>
      </c>
      <c r="AF311">
        <f t="shared" si="128"/>
        <v>1.0116666666666667</v>
      </c>
      <c r="AG311">
        <f t="shared" si="142"/>
        <v>127.1330891398299</v>
      </c>
      <c r="AH311">
        <f t="shared" si="129"/>
        <v>9.656382154959247E-26</v>
      </c>
    </row>
    <row r="312" spans="2:34" ht="12.75">
      <c r="B312">
        <v>0.119999999999999</v>
      </c>
      <c r="C312">
        <v>0</v>
      </c>
      <c r="D312">
        <v>0</v>
      </c>
      <c r="E312">
        <v>1</v>
      </c>
      <c r="F312">
        <f t="shared" si="119"/>
        <v>0.24000000000000007</v>
      </c>
      <c r="G312">
        <f t="shared" si="120"/>
        <v>0.24000000000000007</v>
      </c>
      <c r="H312">
        <f t="shared" si="121"/>
        <v>0.01999999999999983</v>
      </c>
      <c r="I312">
        <f t="shared" si="122"/>
        <v>0.01999999999999983</v>
      </c>
      <c r="J312">
        <f t="shared" si="123"/>
        <v>0.24000000000000007</v>
      </c>
      <c r="K312">
        <f t="shared" si="124"/>
        <v>0.24000000000000007</v>
      </c>
      <c r="L312" s="2">
        <f t="shared" si="130"/>
        <v>1</v>
      </c>
      <c r="M312">
        <f t="shared" si="131"/>
        <v>24.000000000000007</v>
      </c>
      <c r="N312">
        <f t="shared" si="132"/>
        <v>24.000000000000007</v>
      </c>
      <c r="O312">
        <f t="shared" si="133"/>
        <v>1.9999999999999831</v>
      </c>
      <c r="P312">
        <f t="shared" si="134"/>
        <v>1.9999999999999831</v>
      </c>
      <c r="Q312">
        <f t="shared" si="135"/>
        <v>24.000000000000007</v>
      </c>
      <c r="R312">
        <f t="shared" si="136"/>
        <v>24.000000000000007</v>
      </c>
      <c r="S312" s="2">
        <f t="shared" si="137"/>
        <v>100</v>
      </c>
      <c r="T312">
        <f t="shared" si="138"/>
        <v>-8.754687373539003</v>
      </c>
      <c r="U312">
        <f t="shared" si="143"/>
        <v>-3.6464311358790997</v>
      </c>
      <c r="V312">
        <f t="shared" si="144"/>
        <v>46.051701859881085</v>
      </c>
      <c r="W312">
        <f t="shared" si="145"/>
        <v>46.051701859881085</v>
      </c>
      <c r="X312">
        <f t="shared" si="146"/>
        <v>-3.6464311358790997</v>
      </c>
      <c r="Y312">
        <f t="shared" si="147"/>
        <v>-8.754687373539003</v>
      </c>
      <c r="Z312">
        <f t="shared" si="139"/>
        <v>134.60233340185192</v>
      </c>
      <c r="AA312">
        <f t="shared" si="140"/>
        <v>6</v>
      </c>
      <c r="AB312">
        <f t="shared" si="141"/>
        <v>100</v>
      </c>
      <c r="AC312">
        <f t="shared" si="125"/>
        <v>35</v>
      </c>
      <c r="AD312">
        <f t="shared" si="126"/>
        <v>5</v>
      </c>
      <c r="AE312">
        <f t="shared" si="127"/>
        <v>3000</v>
      </c>
      <c r="AF312">
        <f t="shared" si="128"/>
        <v>1.0116666666666667</v>
      </c>
      <c r="AG312">
        <f t="shared" si="142"/>
        <v>133.0500824400513</v>
      </c>
      <c r="AH312">
        <f t="shared" si="129"/>
        <v>5.359673341475222E-27</v>
      </c>
    </row>
    <row r="313" spans="2:34" ht="12.75">
      <c r="B313">
        <v>0.109999999999999</v>
      </c>
      <c r="C313">
        <v>0</v>
      </c>
      <c r="D313">
        <v>0</v>
      </c>
      <c r="E313">
        <v>1</v>
      </c>
      <c r="F313">
        <f t="shared" si="119"/>
        <v>0.24083333333333343</v>
      </c>
      <c r="G313">
        <f t="shared" si="120"/>
        <v>0.24083333333333343</v>
      </c>
      <c r="H313">
        <f t="shared" si="121"/>
        <v>0.018333333333333167</v>
      </c>
      <c r="I313">
        <f t="shared" si="122"/>
        <v>0.018333333333333167</v>
      </c>
      <c r="J313">
        <f t="shared" si="123"/>
        <v>0.24083333333333343</v>
      </c>
      <c r="K313">
        <f t="shared" si="124"/>
        <v>0.24083333333333343</v>
      </c>
      <c r="L313" s="2">
        <f t="shared" si="130"/>
        <v>1</v>
      </c>
      <c r="M313">
        <f t="shared" si="131"/>
        <v>24.083333333333343</v>
      </c>
      <c r="N313">
        <f t="shared" si="132"/>
        <v>24.083333333333343</v>
      </c>
      <c r="O313">
        <f t="shared" si="133"/>
        <v>1.8333333333333166</v>
      </c>
      <c r="P313">
        <f t="shared" si="134"/>
        <v>1.8333333333333166</v>
      </c>
      <c r="Q313">
        <f t="shared" si="135"/>
        <v>24.083333333333343</v>
      </c>
      <c r="R313">
        <f t="shared" si="136"/>
        <v>24.083333333333343</v>
      </c>
      <c r="S313" s="2">
        <f t="shared" si="137"/>
        <v>100</v>
      </c>
      <c r="T313">
        <f t="shared" si="138"/>
        <v>-8.789349453303867</v>
      </c>
      <c r="U313">
        <f t="shared" si="143"/>
        <v>-3.7157552954088264</v>
      </c>
      <c r="V313">
        <f t="shared" si="144"/>
        <v>47.79192939967369</v>
      </c>
      <c r="W313">
        <f t="shared" si="145"/>
        <v>47.79192939967369</v>
      </c>
      <c r="X313">
        <f t="shared" si="146"/>
        <v>-3.7157552954088264</v>
      </c>
      <c r="Y313">
        <f t="shared" si="147"/>
        <v>-8.789349453303867</v>
      </c>
      <c r="Z313">
        <f t="shared" si="139"/>
        <v>141.14729860384398</v>
      </c>
      <c r="AA313">
        <f t="shared" si="140"/>
        <v>6</v>
      </c>
      <c r="AB313">
        <f t="shared" si="141"/>
        <v>100</v>
      </c>
      <c r="AC313">
        <f t="shared" si="125"/>
        <v>35</v>
      </c>
      <c r="AD313">
        <f t="shared" si="126"/>
        <v>5</v>
      </c>
      <c r="AE313">
        <f t="shared" si="127"/>
        <v>3000</v>
      </c>
      <c r="AF313">
        <f t="shared" si="128"/>
        <v>1.0116666666666667</v>
      </c>
      <c r="AG313">
        <f t="shared" si="142"/>
        <v>139.51957028386553</v>
      </c>
      <c r="AH313">
        <f t="shared" si="129"/>
        <v>2.263529654964896E-28</v>
      </c>
    </row>
    <row r="314" spans="2:34" ht="12.75">
      <c r="B314">
        <v>0.099999999999999</v>
      </c>
      <c r="C314">
        <v>0</v>
      </c>
      <c r="D314">
        <v>0</v>
      </c>
      <c r="E314">
        <v>1</v>
      </c>
      <c r="F314">
        <f t="shared" si="119"/>
        <v>0.24166666666666675</v>
      </c>
      <c r="G314">
        <f t="shared" si="120"/>
        <v>0.24166666666666675</v>
      </c>
      <c r="H314">
        <f t="shared" si="121"/>
        <v>0.0166666666666665</v>
      </c>
      <c r="I314">
        <f t="shared" si="122"/>
        <v>0.0166666666666665</v>
      </c>
      <c r="J314">
        <f t="shared" si="123"/>
        <v>0.24166666666666675</v>
      </c>
      <c r="K314">
        <f t="shared" si="124"/>
        <v>0.24166666666666675</v>
      </c>
      <c r="L314" s="2">
        <f t="shared" si="130"/>
        <v>1</v>
      </c>
      <c r="M314">
        <f t="shared" si="131"/>
        <v>24.166666666666675</v>
      </c>
      <c r="N314">
        <f t="shared" si="132"/>
        <v>24.166666666666675</v>
      </c>
      <c r="O314">
        <f t="shared" si="133"/>
        <v>1.66666666666665</v>
      </c>
      <c r="P314">
        <f t="shared" si="134"/>
        <v>1.66666666666665</v>
      </c>
      <c r="Q314">
        <f t="shared" si="135"/>
        <v>24.166666666666675</v>
      </c>
      <c r="R314">
        <f t="shared" si="136"/>
        <v>24.166666666666675</v>
      </c>
      <c r="S314" s="2">
        <f t="shared" si="137"/>
        <v>100</v>
      </c>
      <c r="T314">
        <f t="shared" si="138"/>
        <v>-8.82389180198474</v>
      </c>
      <c r="U314">
        <f t="shared" si="143"/>
        <v>-3.784839992770574</v>
      </c>
      <c r="V314">
        <f t="shared" si="144"/>
        <v>49.698132995760204</v>
      </c>
      <c r="W314">
        <f t="shared" si="145"/>
        <v>49.698132995760204</v>
      </c>
      <c r="X314">
        <f t="shared" si="146"/>
        <v>-3.784839992770574</v>
      </c>
      <c r="Y314">
        <f t="shared" si="147"/>
        <v>-8.82389180198474</v>
      </c>
      <c r="Z314">
        <f t="shared" si="139"/>
        <v>148.35760480401956</v>
      </c>
      <c r="AA314">
        <f t="shared" si="140"/>
        <v>6</v>
      </c>
      <c r="AB314">
        <f t="shared" si="141"/>
        <v>100</v>
      </c>
      <c r="AC314">
        <f t="shared" si="125"/>
        <v>35</v>
      </c>
      <c r="AD314">
        <f t="shared" si="126"/>
        <v>5</v>
      </c>
      <c r="AE314">
        <f t="shared" si="127"/>
        <v>3000</v>
      </c>
      <c r="AF314">
        <f t="shared" si="128"/>
        <v>1.0116666666666667</v>
      </c>
      <c r="AG314">
        <f t="shared" si="142"/>
        <v>146.6467263301676</v>
      </c>
      <c r="AH314">
        <f t="shared" si="129"/>
        <v>6.90476918602985E-30</v>
      </c>
    </row>
    <row r="315" spans="2:34" ht="12.75">
      <c r="B315">
        <v>0.089999999999999</v>
      </c>
      <c r="C315">
        <v>0</v>
      </c>
      <c r="D315">
        <v>0</v>
      </c>
      <c r="E315">
        <v>1</v>
      </c>
      <c r="F315">
        <f t="shared" si="119"/>
        <v>0.2425000000000001</v>
      </c>
      <c r="G315">
        <f t="shared" si="120"/>
        <v>0.2425000000000001</v>
      </c>
      <c r="H315">
        <f t="shared" si="121"/>
        <v>0.014999999999999833</v>
      </c>
      <c r="I315">
        <f t="shared" si="122"/>
        <v>0.014999999999999833</v>
      </c>
      <c r="J315">
        <f t="shared" si="123"/>
        <v>0.2425000000000001</v>
      </c>
      <c r="K315">
        <f t="shared" si="124"/>
        <v>0.2425000000000001</v>
      </c>
      <c r="L315" s="2">
        <f t="shared" si="130"/>
        <v>1</v>
      </c>
      <c r="M315">
        <f t="shared" si="131"/>
        <v>24.25000000000001</v>
      </c>
      <c r="N315">
        <f t="shared" si="132"/>
        <v>24.25000000000001</v>
      </c>
      <c r="O315">
        <f t="shared" si="133"/>
        <v>1.4999999999999833</v>
      </c>
      <c r="P315">
        <f t="shared" si="134"/>
        <v>1.4999999999999833</v>
      </c>
      <c r="Q315">
        <f t="shared" si="135"/>
        <v>24.25000000000001</v>
      </c>
      <c r="R315">
        <f t="shared" si="136"/>
        <v>24.25000000000001</v>
      </c>
      <c r="S315" s="2">
        <f t="shared" si="137"/>
        <v>100.00000000000001</v>
      </c>
      <c r="T315">
        <f t="shared" si="138"/>
        <v>-8.85831524389447</v>
      </c>
      <c r="U315">
        <f t="shared" si="143"/>
        <v>-3.853686876590033</v>
      </c>
      <c r="V315">
        <f t="shared" si="144"/>
        <v>51.805343308916754</v>
      </c>
      <c r="W315">
        <f t="shared" si="145"/>
        <v>51.805343308916754</v>
      </c>
      <c r="X315">
        <f t="shared" si="146"/>
        <v>-3.853686876590033</v>
      </c>
      <c r="Y315">
        <f t="shared" si="147"/>
        <v>-8.85831524389447</v>
      </c>
      <c r="Z315">
        <f t="shared" si="139"/>
        <v>156.373364753729</v>
      </c>
      <c r="AA315">
        <f t="shared" si="140"/>
        <v>6</v>
      </c>
      <c r="AB315">
        <f t="shared" si="141"/>
        <v>100</v>
      </c>
      <c r="AC315">
        <f t="shared" si="125"/>
        <v>35</v>
      </c>
      <c r="AD315">
        <f t="shared" si="126"/>
        <v>5</v>
      </c>
      <c r="AE315">
        <f t="shared" si="127"/>
        <v>3000</v>
      </c>
      <c r="AF315">
        <f t="shared" si="128"/>
        <v>1.0116666666666667</v>
      </c>
      <c r="AG315">
        <f t="shared" si="142"/>
        <v>154.5700475325163</v>
      </c>
      <c r="AH315">
        <f t="shared" si="129"/>
        <v>1.4205251884222768E-31</v>
      </c>
    </row>
    <row r="316" spans="2:34" ht="12.75">
      <c r="B316">
        <v>0.079999999999999</v>
      </c>
      <c r="C316">
        <v>0</v>
      </c>
      <c r="D316">
        <v>0</v>
      </c>
      <c r="E316">
        <v>1</v>
      </c>
      <c r="F316">
        <f t="shared" si="119"/>
        <v>0.24333333333333343</v>
      </c>
      <c r="G316">
        <f t="shared" si="120"/>
        <v>0.24333333333333343</v>
      </c>
      <c r="H316">
        <f t="shared" si="121"/>
        <v>0.013333333333333166</v>
      </c>
      <c r="I316">
        <f t="shared" si="122"/>
        <v>0.013333333333333166</v>
      </c>
      <c r="J316">
        <f t="shared" si="123"/>
        <v>0.24333333333333343</v>
      </c>
      <c r="K316">
        <f t="shared" si="124"/>
        <v>0.24333333333333343</v>
      </c>
      <c r="L316" s="2">
        <f t="shared" si="130"/>
        <v>1</v>
      </c>
      <c r="M316">
        <f t="shared" si="131"/>
        <v>24.333333333333343</v>
      </c>
      <c r="N316">
        <f t="shared" si="132"/>
        <v>24.333333333333343</v>
      </c>
      <c r="O316">
        <f t="shared" si="133"/>
        <v>1.3333333333333166</v>
      </c>
      <c r="P316">
        <f t="shared" si="134"/>
        <v>1.3333333333333166</v>
      </c>
      <c r="Q316">
        <f t="shared" si="135"/>
        <v>24.333333333333343</v>
      </c>
      <c r="R316">
        <f t="shared" si="136"/>
        <v>24.333333333333343</v>
      </c>
      <c r="S316" s="2">
        <f t="shared" si="137"/>
        <v>100</v>
      </c>
      <c r="T316">
        <f t="shared" si="138"/>
        <v>-8.892620594862361</v>
      </c>
      <c r="U316">
        <f t="shared" si="143"/>
        <v>-3.922297578525815</v>
      </c>
      <c r="V316">
        <f t="shared" si="144"/>
        <v>54.16100402204445</v>
      </c>
      <c r="W316">
        <f t="shared" si="145"/>
        <v>54.16100402204445</v>
      </c>
      <c r="X316">
        <f t="shared" si="146"/>
        <v>-3.922297578525815</v>
      </c>
      <c r="Y316">
        <f t="shared" si="147"/>
        <v>-8.892620594862361</v>
      </c>
      <c r="Z316">
        <f t="shared" si="139"/>
        <v>165.3843433946251</v>
      </c>
      <c r="AA316">
        <f t="shared" si="140"/>
        <v>6</v>
      </c>
      <c r="AB316">
        <f t="shared" si="141"/>
        <v>100</v>
      </c>
      <c r="AC316">
        <f t="shared" si="125"/>
        <v>35</v>
      </c>
      <c r="AD316">
        <f t="shared" si="126"/>
        <v>5</v>
      </c>
      <c r="AE316">
        <f t="shared" si="127"/>
        <v>3000</v>
      </c>
      <c r="AF316">
        <f t="shared" si="128"/>
        <v>1.0116666666666667</v>
      </c>
      <c r="AG316">
        <f t="shared" si="142"/>
        <v>163.4771104394976</v>
      </c>
      <c r="AH316">
        <f t="shared" si="129"/>
        <v>1.796163656901675E-33</v>
      </c>
    </row>
    <row r="317" spans="2:34" ht="12.75">
      <c r="B317">
        <v>0.069999999999999</v>
      </c>
      <c r="C317">
        <v>0</v>
      </c>
      <c r="D317">
        <v>0</v>
      </c>
      <c r="E317">
        <v>1</v>
      </c>
      <c r="F317">
        <f t="shared" si="119"/>
        <v>0.24416666666666675</v>
      </c>
      <c r="G317">
        <f t="shared" si="120"/>
        <v>0.24416666666666675</v>
      </c>
      <c r="H317">
        <f t="shared" si="121"/>
        <v>0.011666666666666499</v>
      </c>
      <c r="I317">
        <f t="shared" si="122"/>
        <v>0.011666666666666499</v>
      </c>
      <c r="J317">
        <f t="shared" si="123"/>
        <v>0.24416666666666675</v>
      </c>
      <c r="K317">
        <f t="shared" si="124"/>
        <v>0.24416666666666675</v>
      </c>
      <c r="L317" s="2">
        <f t="shared" si="130"/>
        <v>1</v>
      </c>
      <c r="M317">
        <f t="shared" si="131"/>
        <v>24.416666666666675</v>
      </c>
      <c r="N317">
        <f t="shared" si="132"/>
        <v>24.416666666666675</v>
      </c>
      <c r="O317">
        <f t="shared" si="133"/>
        <v>1.1666666666666499</v>
      </c>
      <c r="P317">
        <f t="shared" si="134"/>
        <v>1.1666666666666499</v>
      </c>
      <c r="Q317">
        <f t="shared" si="135"/>
        <v>24.416666666666675</v>
      </c>
      <c r="R317">
        <f t="shared" si="136"/>
        <v>24.416666666666675</v>
      </c>
      <c r="S317" s="2">
        <f t="shared" si="137"/>
        <v>100</v>
      </c>
      <c r="T317">
        <f t="shared" si="138"/>
        <v>-8.926808662350217</v>
      </c>
      <c r="U317">
        <f t="shared" si="143"/>
        <v>-3.9906737135015264</v>
      </c>
      <c r="V317">
        <f t="shared" si="144"/>
        <v>56.83163187453494</v>
      </c>
      <c r="W317">
        <f t="shared" si="145"/>
        <v>56.83163187453494</v>
      </c>
      <c r="X317">
        <f t="shared" si="146"/>
        <v>-3.9906737135015264</v>
      </c>
      <c r="Y317">
        <f t="shared" si="147"/>
        <v>-8.926808662350217</v>
      </c>
      <c r="Z317">
        <f t="shared" si="139"/>
        <v>175.6565979947328</v>
      </c>
      <c r="AA317">
        <f t="shared" si="140"/>
        <v>6</v>
      </c>
      <c r="AB317">
        <f t="shared" si="141"/>
        <v>100</v>
      </c>
      <c r="AC317">
        <f t="shared" si="125"/>
        <v>35</v>
      </c>
      <c r="AD317">
        <f t="shared" si="126"/>
        <v>5</v>
      </c>
      <c r="AE317">
        <f t="shared" si="127"/>
        <v>3000</v>
      </c>
      <c r="AF317">
        <f t="shared" si="128"/>
        <v>1.0116666666666667</v>
      </c>
      <c r="AG317">
        <f t="shared" si="142"/>
        <v>173.63090411340968</v>
      </c>
      <c r="AH317">
        <f t="shared" si="129"/>
        <v>1.2253763100203755E-35</v>
      </c>
    </row>
    <row r="318" spans="2:34" ht="12.75">
      <c r="B318">
        <v>0.0599999999999991</v>
      </c>
      <c r="C318">
        <v>0</v>
      </c>
      <c r="D318">
        <v>0</v>
      </c>
      <c r="E318">
        <v>1</v>
      </c>
      <c r="F318">
        <f t="shared" si="119"/>
        <v>0.24500000000000008</v>
      </c>
      <c r="G318">
        <f t="shared" si="120"/>
        <v>0.24500000000000008</v>
      </c>
      <c r="H318">
        <f t="shared" si="121"/>
        <v>0.00999999999999985</v>
      </c>
      <c r="I318">
        <f t="shared" si="122"/>
        <v>0.00999999999999985</v>
      </c>
      <c r="J318">
        <f t="shared" si="123"/>
        <v>0.24500000000000008</v>
      </c>
      <c r="K318">
        <f t="shared" si="124"/>
        <v>0.24500000000000008</v>
      </c>
      <c r="L318" s="2">
        <f t="shared" si="130"/>
        <v>1</v>
      </c>
      <c r="M318">
        <f t="shared" si="131"/>
        <v>24.500000000000007</v>
      </c>
      <c r="N318">
        <f t="shared" si="132"/>
        <v>24.500000000000007</v>
      </c>
      <c r="O318">
        <f t="shared" si="133"/>
        <v>0.9999999999999849</v>
      </c>
      <c r="P318">
        <f t="shared" si="134"/>
        <v>0.9999999999999849</v>
      </c>
      <c r="Q318">
        <f t="shared" si="135"/>
        <v>24.500000000000007</v>
      </c>
      <c r="R318">
        <f t="shared" si="136"/>
        <v>24.500000000000007</v>
      </c>
      <c r="S318" s="2">
        <f t="shared" si="137"/>
        <v>100</v>
      </c>
      <c r="T318">
        <f t="shared" si="138"/>
        <v>-8.960880245566358</v>
      </c>
      <c r="U318">
        <f t="shared" si="143"/>
        <v>-4.058816879933811</v>
      </c>
      <c r="V318">
        <f t="shared" si="144"/>
        <v>59.91464547108012</v>
      </c>
      <c r="W318">
        <f t="shared" si="145"/>
        <v>59.91464547108012</v>
      </c>
      <c r="X318">
        <f t="shared" si="146"/>
        <v>-4.058816879933811</v>
      </c>
      <c r="Y318">
        <f t="shared" si="147"/>
        <v>-8.960880245566358</v>
      </c>
      <c r="Z318">
        <f t="shared" si="139"/>
        <v>187.5797933823198</v>
      </c>
      <c r="AA318">
        <f t="shared" si="140"/>
        <v>6</v>
      </c>
      <c r="AB318">
        <f t="shared" si="141"/>
        <v>100</v>
      </c>
      <c r="AC318">
        <f t="shared" si="125"/>
        <v>35</v>
      </c>
      <c r="AD318">
        <f t="shared" si="126"/>
        <v>5</v>
      </c>
      <c r="AE318">
        <f t="shared" si="127"/>
        <v>3000</v>
      </c>
      <c r="AF318">
        <f t="shared" si="128"/>
        <v>1.0116666666666667</v>
      </c>
      <c r="AG318">
        <f t="shared" si="142"/>
        <v>185.41659971893225</v>
      </c>
      <c r="AH318">
        <f t="shared" si="129"/>
        <v>3.726887760990008E-38</v>
      </c>
    </row>
    <row r="319" spans="2:34" ht="12.75">
      <c r="B319">
        <v>0.049999999999999</v>
      </c>
      <c r="C319">
        <v>0</v>
      </c>
      <c r="D319">
        <v>0</v>
      </c>
      <c r="E319">
        <v>1</v>
      </c>
      <c r="F319">
        <f t="shared" si="119"/>
        <v>0.2458333333333334</v>
      </c>
      <c r="G319">
        <f t="shared" si="120"/>
        <v>0.2458333333333334</v>
      </c>
      <c r="H319">
        <f t="shared" si="121"/>
        <v>0.008333333333333165</v>
      </c>
      <c r="I319">
        <f t="shared" si="122"/>
        <v>0.008333333333333165</v>
      </c>
      <c r="J319">
        <f t="shared" si="123"/>
        <v>0.2458333333333334</v>
      </c>
      <c r="K319">
        <f t="shared" si="124"/>
        <v>0.2458333333333334</v>
      </c>
      <c r="L319" s="2">
        <f t="shared" si="130"/>
        <v>1</v>
      </c>
      <c r="M319">
        <f t="shared" si="131"/>
        <v>24.58333333333334</v>
      </c>
      <c r="N319">
        <f t="shared" si="132"/>
        <v>24.58333333333334</v>
      </c>
      <c r="O319">
        <f t="shared" si="133"/>
        <v>0.8333333333333165</v>
      </c>
      <c r="P319">
        <f t="shared" si="134"/>
        <v>0.8333333333333165</v>
      </c>
      <c r="Q319">
        <f t="shared" si="135"/>
        <v>24.58333333333334</v>
      </c>
      <c r="R319">
        <f t="shared" si="136"/>
        <v>24.58333333333334</v>
      </c>
      <c r="S319" s="2">
        <f t="shared" si="137"/>
        <v>99.99999999999999</v>
      </c>
      <c r="T319">
        <f t="shared" si="138"/>
        <v>-8.99483613557774</v>
      </c>
      <c r="U319">
        <f t="shared" si="143"/>
        <v>-4.126728659956575</v>
      </c>
      <c r="V319">
        <f t="shared" si="144"/>
        <v>63.56107660695932</v>
      </c>
      <c r="W319">
        <f t="shared" si="145"/>
        <v>63.56107660695932</v>
      </c>
      <c r="X319">
        <f t="shared" si="146"/>
        <v>-4.126728659956575</v>
      </c>
      <c r="Y319">
        <f t="shared" si="147"/>
        <v>-8.99483613557774</v>
      </c>
      <c r="Z319">
        <f t="shared" si="139"/>
        <v>201.75804724570003</v>
      </c>
      <c r="AA319">
        <f t="shared" si="140"/>
        <v>6</v>
      </c>
      <c r="AB319">
        <f t="shared" si="141"/>
        <v>100</v>
      </c>
      <c r="AC319">
        <f t="shared" si="125"/>
        <v>35</v>
      </c>
      <c r="AD319">
        <f t="shared" si="126"/>
        <v>5</v>
      </c>
      <c r="AE319">
        <f t="shared" si="127"/>
        <v>3000</v>
      </c>
      <c r="AF319">
        <f t="shared" si="128"/>
        <v>1.0116666666666667</v>
      </c>
      <c r="AG319">
        <f t="shared" si="142"/>
        <v>199.4313481835585</v>
      </c>
      <c r="AH319">
        <f t="shared" si="129"/>
        <v>3.7588793090864223E-41</v>
      </c>
    </row>
    <row r="320" spans="2:34" ht="12.75">
      <c r="B320">
        <v>0.039999999999999</v>
      </c>
      <c r="C320">
        <v>0</v>
      </c>
      <c r="D320">
        <v>0</v>
      </c>
      <c r="E320">
        <v>1</v>
      </c>
      <c r="F320">
        <f t="shared" si="119"/>
        <v>0.24666666666666673</v>
      </c>
      <c r="G320">
        <f t="shared" si="120"/>
        <v>0.24666666666666673</v>
      </c>
      <c r="H320">
        <f t="shared" si="121"/>
        <v>0.0066666666666665</v>
      </c>
      <c r="I320">
        <f t="shared" si="122"/>
        <v>0.0066666666666665</v>
      </c>
      <c r="J320">
        <f t="shared" si="123"/>
        <v>0.24666666666666673</v>
      </c>
      <c r="K320">
        <f t="shared" si="124"/>
        <v>0.24666666666666673</v>
      </c>
      <c r="L320" s="2">
        <f t="shared" si="130"/>
        <v>0.9999999999999999</v>
      </c>
      <c r="M320">
        <f t="shared" si="131"/>
        <v>24.66666666666667</v>
      </c>
      <c r="N320">
        <f t="shared" si="132"/>
        <v>24.66666666666667</v>
      </c>
      <c r="O320">
        <f t="shared" si="133"/>
        <v>0.66666666666665</v>
      </c>
      <c r="P320">
        <f t="shared" si="134"/>
        <v>0.66666666666665</v>
      </c>
      <c r="Q320">
        <f t="shared" si="135"/>
        <v>24.66666666666667</v>
      </c>
      <c r="R320">
        <f t="shared" si="136"/>
        <v>24.66666666666667</v>
      </c>
      <c r="S320" s="2">
        <f t="shared" si="137"/>
        <v>99.99999999999999</v>
      </c>
      <c r="T320">
        <f t="shared" si="138"/>
        <v>-9.028677115420146</v>
      </c>
      <c r="U320">
        <f t="shared" si="143"/>
        <v>-4.194410619641386</v>
      </c>
      <c r="V320">
        <f t="shared" si="144"/>
        <v>68.02394763324361</v>
      </c>
      <c r="W320">
        <f t="shared" si="145"/>
        <v>68.02394763324361</v>
      </c>
      <c r="X320">
        <f t="shared" si="146"/>
        <v>-4.194410619641386</v>
      </c>
      <c r="Y320">
        <f t="shared" si="147"/>
        <v>-9.028677115420146</v>
      </c>
      <c r="Z320">
        <f t="shared" si="139"/>
        <v>219.20343959272827</v>
      </c>
      <c r="AA320">
        <f t="shared" si="140"/>
        <v>6</v>
      </c>
      <c r="AB320">
        <f t="shared" si="141"/>
        <v>100</v>
      </c>
      <c r="AC320">
        <f t="shared" si="125"/>
        <v>35</v>
      </c>
      <c r="AD320">
        <f t="shared" si="126"/>
        <v>5</v>
      </c>
      <c r="AE320">
        <f t="shared" si="127"/>
        <v>3000</v>
      </c>
      <c r="AF320">
        <f t="shared" si="128"/>
        <v>1.0116666666666667</v>
      </c>
      <c r="AG320">
        <f t="shared" si="142"/>
        <v>216.67555808177423</v>
      </c>
      <c r="AH320">
        <f t="shared" si="129"/>
        <v>7.656550211342515E-45</v>
      </c>
    </row>
    <row r="321" spans="2:34" ht="12.75">
      <c r="B321">
        <v>0.029999999999999</v>
      </c>
      <c r="C321">
        <v>0</v>
      </c>
      <c r="D321">
        <v>0</v>
      </c>
      <c r="E321">
        <v>1</v>
      </c>
      <c r="F321">
        <f t="shared" si="119"/>
        <v>0.24750000000000008</v>
      </c>
      <c r="G321">
        <f t="shared" si="120"/>
        <v>0.24750000000000008</v>
      </c>
      <c r="H321">
        <f t="shared" si="121"/>
        <v>0.004999999999999833</v>
      </c>
      <c r="I321">
        <f t="shared" si="122"/>
        <v>0.004999999999999833</v>
      </c>
      <c r="J321">
        <f t="shared" si="123"/>
        <v>0.24750000000000008</v>
      </c>
      <c r="K321">
        <f t="shared" si="124"/>
        <v>0.24750000000000008</v>
      </c>
      <c r="L321" s="2">
        <f t="shared" si="130"/>
        <v>0.9999999999999999</v>
      </c>
      <c r="M321">
        <f t="shared" si="131"/>
        <v>24.750000000000007</v>
      </c>
      <c r="N321">
        <f t="shared" si="132"/>
        <v>24.750000000000007</v>
      </c>
      <c r="O321">
        <f t="shared" si="133"/>
        <v>0.4999999999999833</v>
      </c>
      <c r="P321">
        <f t="shared" si="134"/>
        <v>0.4999999999999833</v>
      </c>
      <c r="Q321">
        <f t="shared" si="135"/>
        <v>24.750000000000007</v>
      </c>
      <c r="R321">
        <f t="shared" si="136"/>
        <v>24.750000000000007</v>
      </c>
      <c r="S321" s="2">
        <f t="shared" si="137"/>
        <v>100</v>
      </c>
      <c r="T321">
        <f t="shared" si="138"/>
        <v>-9.062403960206538</v>
      </c>
      <c r="U321">
        <f t="shared" si="143"/>
        <v>-4.261864309214173</v>
      </c>
      <c r="V321">
        <f t="shared" si="144"/>
        <v>73.77758908227939</v>
      </c>
      <c r="W321">
        <f t="shared" si="145"/>
        <v>73.77758908227939</v>
      </c>
      <c r="X321">
        <f t="shared" si="146"/>
        <v>-4.261864309214173</v>
      </c>
      <c r="Y321">
        <f t="shared" si="147"/>
        <v>-9.062403960206538</v>
      </c>
      <c r="Z321">
        <f t="shared" si="139"/>
        <v>241.81328325143474</v>
      </c>
      <c r="AA321">
        <f t="shared" si="140"/>
        <v>6</v>
      </c>
      <c r="AB321">
        <f t="shared" si="141"/>
        <v>100</v>
      </c>
      <c r="AC321">
        <f t="shared" si="125"/>
        <v>35</v>
      </c>
      <c r="AD321">
        <f t="shared" si="126"/>
        <v>5</v>
      </c>
      <c r="AE321">
        <f t="shared" si="127"/>
        <v>3000</v>
      </c>
      <c r="AF321">
        <f t="shared" si="128"/>
        <v>1.0116666666666667</v>
      </c>
      <c r="AG321">
        <f t="shared" si="142"/>
        <v>239.02466219252196</v>
      </c>
      <c r="AH321">
        <f t="shared" si="129"/>
        <v>1.2427286181658142E-49</v>
      </c>
    </row>
    <row r="322" spans="2:34" ht="12.75">
      <c r="B322">
        <v>0.019999999999999</v>
      </c>
      <c r="C322">
        <v>0</v>
      </c>
      <c r="D322">
        <v>0</v>
      </c>
      <c r="E322">
        <v>1</v>
      </c>
      <c r="F322">
        <f t="shared" si="119"/>
        <v>0.2483333333333334</v>
      </c>
      <c r="G322">
        <f t="shared" si="120"/>
        <v>0.2483333333333334</v>
      </c>
      <c r="H322">
        <f t="shared" si="121"/>
        <v>0.0033333333333331666</v>
      </c>
      <c r="I322">
        <f t="shared" si="122"/>
        <v>0.0033333333333331666</v>
      </c>
      <c r="J322">
        <f t="shared" si="123"/>
        <v>0.2483333333333334</v>
      </c>
      <c r="K322">
        <f t="shared" si="124"/>
        <v>0.2483333333333334</v>
      </c>
      <c r="L322" s="2">
        <f t="shared" si="130"/>
        <v>1</v>
      </c>
      <c r="M322">
        <f t="shared" si="131"/>
        <v>24.83333333333334</v>
      </c>
      <c r="N322">
        <f t="shared" si="132"/>
        <v>24.83333333333334</v>
      </c>
      <c r="O322">
        <f t="shared" si="133"/>
        <v>0.33333333333331666</v>
      </c>
      <c r="P322">
        <f t="shared" si="134"/>
        <v>0.33333333333331666</v>
      </c>
      <c r="Q322">
        <f t="shared" si="135"/>
        <v>24.83333333333334</v>
      </c>
      <c r="R322">
        <f t="shared" si="136"/>
        <v>24.83333333333334</v>
      </c>
      <c r="S322" s="2">
        <f t="shared" si="137"/>
        <v>99.99999999999999</v>
      </c>
      <c r="T322">
        <f t="shared" si="138"/>
        <v>-9.096017437233586</v>
      </c>
      <c r="U322">
        <f t="shared" si="143"/>
        <v>-4.329091263268267</v>
      </c>
      <c r="V322">
        <f t="shared" si="144"/>
        <v>81.88689124444302</v>
      </c>
      <c r="W322">
        <f t="shared" si="145"/>
        <v>81.88689124444302</v>
      </c>
      <c r="X322">
        <f t="shared" si="146"/>
        <v>-4.329091263268267</v>
      </c>
      <c r="Y322">
        <f t="shared" si="147"/>
        <v>-9.096017437233586</v>
      </c>
      <c r="Z322">
        <f t="shared" si="139"/>
        <v>273.8471301757647</v>
      </c>
      <c r="AA322">
        <f t="shared" si="140"/>
        <v>6</v>
      </c>
      <c r="AB322">
        <f t="shared" si="141"/>
        <v>100</v>
      </c>
      <c r="AC322">
        <f t="shared" si="125"/>
        <v>35</v>
      </c>
      <c r="AD322">
        <f t="shared" si="126"/>
        <v>5</v>
      </c>
      <c r="AE322">
        <f t="shared" si="127"/>
        <v>3000</v>
      </c>
      <c r="AF322">
        <f t="shared" si="128"/>
        <v>1.0116666666666667</v>
      </c>
      <c r="AG322">
        <f t="shared" si="142"/>
        <v>270.6890907832929</v>
      </c>
      <c r="AH322">
        <f t="shared" si="129"/>
        <v>1.9903982114746706E-56</v>
      </c>
    </row>
    <row r="323" spans="2:34" ht="12.75">
      <c r="B323">
        <v>0.00999999999999901</v>
      </c>
      <c r="C323">
        <v>0</v>
      </c>
      <c r="D323">
        <v>0</v>
      </c>
      <c r="E323">
        <v>1</v>
      </c>
      <c r="F323">
        <f t="shared" si="119"/>
        <v>0.24916666666666676</v>
      </c>
      <c r="G323">
        <f t="shared" si="120"/>
        <v>0.24916666666666676</v>
      </c>
      <c r="H323">
        <f t="shared" si="121"/>
        <v>0.0016666666666665015</v>
      </c>
      <c r="I323">
        <f t="shared" si="122"/>
        <v>0.0016666666666665015</v>
      </c>
      <c r="J323">
        <f t="shared" si="123"/>
        <v>0.24916666666666676</v>
      </c>
      <c r="K323">
        <f t="shared" si="124"/>
        <v>0.24916666666666676</v>
      </c>
      <c r="L323" s="2">
        <f t="shared" si="130"/>
        <v>1</v>
      </c>
      <c r="M323">
        <f t="shared" si="131"/>
        <v>24.916666666666675</v>
      </c>
      <c r="N323">
        <f t="shared" si="132"/>
        <v>24.916666666666675</v>
      </c>
      <c r="O323">
        <f t="shared" si="133"/>
        <v>0.16666666666665014</v>
      </c>
      <c r="P323">
        <f t="shared" si="134"/>
        <v>0.16666666666665014</v>
      </c>
      <c r="Q323">
        <f t="shared" si="135"/>
        <v>24.916666666666675</v>
      </c>
      <c r="R323">
        <f t="shared" si="136"/>
        <v>24.916666666666675</v>
      </c>
      <c r="S323" s="2">
        <f t="shared" si="137"/>
        <v>100</v>
      </c>
      <c r="T323">
        <f t="shared" si="138"/>
        <v>-9.129518306086409</v>
      </c>
      <c r="U323">
        <f t="shared" si="143"/>
        <v>-4.39609300097391</v>
      </c>
      <c r="V323">
        <f t="shared" si="144"/>
        <v>95.7498348556429</v>
      </c>
      <c r="W323">
        <f t="shared" si="145"/>
        <v>95.7498348556429</v>
      </c>
      <c r="X323">
        <f t="shared" si="146"/>
        <v>-4.39609300097391</v>
      </c>
      <c r="Y323">
        <f t="shared" si="147"/>
        <v>-9.129518306086409</v>
      </c>
      <c r="Z323">
        <f t="shared" si="139"/>
        <v>328.8968941943304</v>
      </c>
      <c r="AA323">
        <f t="shared" si="140"/>
        <v>6</v>
      </c>
      <c r="AB323">
        <f t="shared" si="141"/>
        <v>100</v>
      </c>
      <c r="AC323">
        <f t="shared" si="125"/>
        <v>35</v>
      </c>
      <c r="AD323">
        <f t="shared" si="126"/>
        <v>5</v>
      </c>
      <c r="AE323">
        <f t="shared" si="127"/>
        <v>3000</v>
      </c>
      <c r="AF323">
        <f t="shared" si="128"/>
        <v>1.0116666666666667</v>
      </c>
      <c r="AG323">
        <f t="shared" si="142"/>
        <v>325.1040140306396</v>
      </c>
      <c r="AH323">
        <f t="shared" si="129"/>
        <v>3.99405484489934E-68</v>
      </c>
    </row>
    <row r="324" spans="2:34" ht="12.75">
      <c r="B324">
        <v>0</v>
      </c>
      <c r="C324">
        <v>0</v>
      </c>
      <c r="D324">
        <v>0</v>
      </c>
      <c r="E324">
        <v>1</v>
      </c>
      <c r="F324">
        <f t="shared" si="119"/>
        <v>0.25</v>
      </c>
      <c r="G324">
        <f t="shared" si="120"/>
        <v>0.25</v>
      </c>
      <c r="H324">
        <f t="shared" si="121"/>
        <v>0</v>
      </c>
      <c r="I324">
        <f t="shared" si="122"/>
        <v>0</v>
      </c>
      <c r="J324">
        <f t="shared" si="123"/>
        <v>0.25</v>
      </c>
      <c r="K324">
        <f t="shared" si="124"/>
        <v>0.25</v>
      </c>
      <c r="L324" s="2">
        <f t="shared" si="130"/>
        <v>1</v>
      </c>
      <c r="M324">
        <f t="shared" si="131"/>
        <v>25</v>
      </c>
      <c r="N324">
        <f t="shared" si="132"/>
        <v>25</v>
      </c>
      <c r="O324">
        <f t="shared" si="133"/>
        <v>0</v>
      </c>
      <c r="P324">
        <f t="shared" si="134"/>
        <v>0</v>
      </c>
      <c r="Q324">
        <f t="shared" si="135"/>
        <v>25</v>
      </c>
      <c r="R324">
        <f t="shared" si="136"/>
        <v>25</v>
      </c>
      <c r="S324" s="2">
        <f t="shared" si="137"/>
        <v>100</v>
      </c>
      <c r="T324">
        <f t="shared" si="138"/>
        <v>-9.16290731874155</v>
      </c>
      <c r="U324">
        <f t="shared" si="143"/>
        <v>-4.462871026284194</v>
      </c>
      <c r="V324">
        <f t="shared" si="144"/>
        <v>999999</v>
      </c>
      <c r="W324">
        <f t="shared" si="145"/>
        <v>999999</v>
      </c>
      <c r="X324">
        <f t="shared" si="146"/>
        <v>-4.462871026284194</v>
      </c>
      <c r="Y324">
        <f t="shared" si="147"/>
        <v>-9.16290731874155</v>
      </c>
      <c r="Z324">
        <f t="shared" si="139"/>
        <v>3999941.4968866203</v>
      </c>
      <c r="AA324">
        <f t="shared" si="140"/>
        <v>6</v>
      </c>
      <c r="AB324">
        <f t="shared" si="141"/>
        <v>100</v>
      </c>
      <c r="AC324">
        <f t="shared" si="125"/>
        <v>35</v>
      </c>
      <c r="AD324">
        <f t="shared" si="126"/>
        <v>5</v>
      </c>
      <c r="AE324">
        <f t="shared" si="127"/>
        <v>3000</v>
      </c>
      <c r="AF324">
        <f t="shared" si="128"/>
        <v>1.0116666666666667</v>
      </c>
      <c r="AG324">
        <f t="shared" si="142"/>
        <v>3953813.670728125</v>
      </c>
      <c r="AH324">
        <f t="shared" si="129"/>
        <v>0</v>
      </c>
    </row>
    <row r="346" spans="2:21" ht="12.75">
      <c r="B346" s="11" t="s">
        <v>1</v>
      </c>
      <c r="C346" t="s">
        <v>11</v>
      </c>
      <c r="D346" t="s">
        <v>12</v>
      </c>
      <c r="E346" t="s">
        <v>13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2:21" ht="12.75">
      <c r="B347" s="11">
        <v>1</v>
      </c>
      <c r="C347">
        <f aca="true" t="shared" si="148" ref="C347:C378">Z22</f>
        <v>8.738424136393146</v>
      </c>
      <c r="D347">
        <f aca="true" t="shared" si="149" ref="D347:D378">Z123</f>
        <v>8.738424136393146</v>
      </c>
      <c r="E347">
        <f aca="true" t="shared" si="150" ref="E347:E378">Z224</f>
        <v>8.738424136393146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2:21" ht="12.75">
      <c r="B348" s="11">
        <v>0.99</v>
      </c>
      <c r="C348">
        <f t="shared" si="148"/>
        <v>8.342430928766913</v>
      </c>
      <c r="D348">
        <f t="shared" si="149"/>
        <v>8.943946023348547</v>
      </c>
      <c r="E348">
        <f t="shared" si="150"/>
        <v>8.943946023348547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2:21" ht="12.75">
      <c r="B349" s="11">
        <v>0.98</v>
      </c>
      <c r="C349">
        <f t="shared" si="148"/>
        <v>7.954479492587023</v>
      </c>
      <c r="D349">
        <f t="shared" si="149"/>
        <v>9.160601019414521</v>
      </c>
      <c r="E349">
        <f t="shared" si="150"/>
        <v>9.160601019414518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2:21" ht="12.75">
      <c r="B350" s="11">
        <v>0.97</v>
      </c>
      <c r="C350">
        <f t="shared" si="148"/>
        <v>7.574614436781374</v>
      </c>
      <c r="D350">
        <f t="shared" si="149"/>
        <v>9.388527235919748</v>
      </c>
      <c r="E350">
        <f t="shared" si="150"/>
        <v>9.388527235919748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2:21" ht="12.75">
      <c r="B351" s="11">
        <v>0.96</v>
      </c>
      <c r="C351">
        <f t="shared" si="148"/>
        <v>7.202883549814576</v>
      </c>
      <c r="D351">
        <f t="shared" si="149"/>
        <v>9.627868422471975</v>
      </c>
      <c r="E351">
        <f t="shared" si="150"/>
        <v>9.627868422471975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2:21" ht="12.75">
      <c r="B352" s="11">
        <v>0.95</v>
      </c>
      <c r="C352">
        <f t="shared" si="148"/>
        <v>6.839337897435719</v>
      </c>
      <c r="D352">
        <f t="shared" si="149"/>
        <v>9.878774176552596</v>
      </c>
      <c r="E352">
        <f t="shared" si="150"/>
        <v>9.878774176552596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2:21" ht="12.75">
      <c r="B353" s="11">
        <v>0.94</v>
      </c>
      <c r="C353">
        <f t="shared" si="148"/>
        <v>6.484031926469509</v>
      </c>
      <c r="D353">
        <f t="shared" si="149"/>
        <v>10.141400164854797</v>
      </c>
      <c r="E353">
        <f t="shared" si="150"/>
        <v>10.141400164854797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2:21" ht="12.75">
      <c r="B354" s="11">
        <v>0.93</v>
      </c>
      <c r="C354">
        <f t="shared" si="148"/>
        <v>6.137023575013352</v>
      </c>
      <c r="D354">
        <f t="shared" si="149"/>
        <v>10.415908357100063</v>
      </c>
      <c r="E354">
        <f t="shared" si="150"/>
        <v>10.415908357100063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2:21" ht="12.75">
      <c r="B355" s="11">
        <v>0.92</v>
      </c>
      <c r="C355">
        <f t="shared" si="148"/>
        <v>5.798374389430164</v>
      </c>
      <c r="D355">
        <f t="shared" si="149"/>
        <v>10.702467273123453</v>
      </c>
      <c r="E355">
        <f t="shared" si="150"/>
        <v>10.702467273123453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2:21" ht="12.75">
      <c r="B356" s="11">
        <v>0.91</v>
      </c>
      <c r="C356">
        <f t="shared" si="148"/>
        <v>5.468149648558869</v>
      </c>
      <c r="D356">
        <f t="shared" si="149"/>
        <v>11.0012522440795</v>
      </c>
      <c r="E356">
        <f t="shared" si="150"/>
        <v>11.0012522440795</v>
      </c>
      <c r="G356" s="5"/>
      <c r="H356" s="5"/>
      <c r="I356" s="5"/>
      <c r="J356" s="5"/>
      <c r="K356" s="5"/>
      <c r="L356" s="14"/>
      <c r="M356" s="5"/>
      <c r="N356" s="5"/>
      <c r="O356" s="5"/>
      <c r="P356" s="5"/>
      <c r="Q356" s="5"/>
      <c r="R356" s="5"/>
      <c r="S356" s="5"/>
      <c r="T356" s="5"/>
      <c r="U356" s="5"/>
    </row>
    <row r="357" spans="2:21" ht="12.75">
      <c r="B357" s="11">
        <v>0.9</v>
      </c>
      <c r="C357">
        <f t="shared" si="148"/>
        <v>5.1464184955970325</v>
      </c>
      <c r="D357">
        <f t="shared" si="149"/>
        <v>11.31244568868736</v>
      </c>
      <c r="E357">
        <f t="shared" si="150"/>
        <v>11.31244568868736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2:21" ht="12.75">
      <c r="B358" s="11">
        <v>0.89</v>
      </c>
      <c r="C358">
        <f t="shared" si="148"/>
        <v>4.833254078146404</v>
      </c>
      <c r="D358">
        <f t="shared" si="149"/>
        <v>11.636237405505664</v>
      </c>
      <c r="E358">
        <f t="shared" si="150"/>
        <v>11.63623740550566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2:21" ht="12.75">
      <c r="B359" s="11">
        <v>0.88</v>
      </c>
      <c r="C359">
        <f t="shared" si="148"/>
        <v>4.528733696952383</v>
      </c>
      <c r="D359">
        <f t="shared" si="149"/>
        <v>11.972824882306817</v>
      </c>
      <c r="E359">
        <f t="shared" si="150"/>
        <v>11.972824882306814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2:21" ht="12.75">
      <c r="B360" s="11">
        <v>0.87</v>
      </c>
      <c r="C360">
        <f t="shared" si="148"/>
        <v>4.23293896391128</v>
      </c>
      <c r="D360">
        <f t="shared" si="149"/>
        <v>12.32241362370712</v>
      </c>
      <c r="E360">
        <f t="shared" si="150"/>
        <v>12.32241362370712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2:21" ht="12.75">
      <c r="B361" s="11">
        <v>0.86</v>
      </c>
      <c r="C361">
        <f t="shared" si="148"/>
        <v>3.9459559699661106</v>
      </c>
      <c r="D361">
        <f t="shared" si="149"/>
        <v>12.685217498302045</v>
      </c>
      <c r="E361">
        <f t="shared" si="150"/>
        <v>12.685217498302045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2:21" ht="12.75">
      <c r="B362" s="11">
        <v>0.85</v>
      </c>
      <c r="C362">
        <f t="shared" si="148"/>
        <v>3.667875463563931</v>
      </c>
      <c r="D362">
        <f t="shared" si="149"/>
        <v>13.061459106659974</v>
      </c>
      <c r="E362">
        <f t="shared" si="150"/>
        <v>13.061459106659974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14"/>
      <c r="R362" s="5"/>
      <c r="S362" s="5"/>
      <c r="T362" s="5"/>
      <c r="U362" s="5"/>
    </row>
    <row r="363" spans="2:21" ht="12.75">
      <c r="B363" s="11">
        <v>0.84</v>
      </c>
      <c r="C363">
        <f t="shared" si="148"/>
        <v>3.3987930404037074</v>
      </c>
      <c r="D363">
        <f t="shared" si="149"/>
        <v>13.451370171639951</v>
      </c>
      <c r="E363">
        <f t="shared" si="150"/>
        <v>13.451370171639951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2:21" ht="12.75">
      <c r="B364" s="11">
        <v>0.83</v>
      </c>
      <c r="C364">
        <f t="shared" si="148"/>
        <v>3.138809345265212</v>
      </c>
      <c r="D364">
        <f t="shared" si="149"/>
        <v>13.855191952621867</v>
      </c>
      <c r="E364">
        <f t="shared" si="150"/>
        <v>13.855191952621867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2:21" ht="12.75">
      <c r="B365" s="11">
        <v>0.82</v>
      </c>
      <c r="C365">
        <f t="shared" si="148"/>
        <v>2.8880302867782452</v>
      </c>
      <c r="D365">
        <f t="shared" si="149"/>
        <v>14.273175685373873</v>
      </c>
      <c r="E365">
        <f t="shared" si="150"/>
        <v>14.273175685373877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2:21" ht="12.75">
      <c r="B366" s="12">
        <v>0.81</v>
      </c>
      <c r="C366">
        <f t="shared" si="148"/>
        <v>2.6465672660649417</v>
      </c>
      <c r="D366">
        <f t="shared" si="149"/>
        <v>14.70558304942961</v>
      </c>
      <c r="E366">
        <f t="shared" si="150"/>
        <v>14.70558304942961</v>
      </c>
      <c r="G366" s="14"/>
      <c r="H366" s="5"/>
      <c r="I366" s="5"/>
      <c r="J366" s="5"/>
      <c r="K366" s="5"/>
      <c r="L366" s="15"/>
      <c r="M366" s="5"/>
      <c r="N366" s="5"/>
      <c r="O366" s="5"/>
      <c r="P366" s="5"/>
      <c r="Q366" s="15"/>
      <c r="R366" s="5"/>
      <c r="S366" s="5"/>
      <c r="T366" s="5"/>
      <c r="U366" s="5"/>
    </row>
    <row r="367" spans="2:21" ht="12.75">
      <c r="B367" s="11">
        <v>0.8</v>
      </c>
      <c r="C367">
        <f t="shared" si="148"/>
        <v>2.414537420269548</v>
      </c>
      <c r="D367">
        <f t="shared" si="149"/>
        <v>15.152686665010934</v>
      </c>
      <c r="E367">
        <f t="shared" si="150"/>
        <v>15.15268666501093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2:21" ht="12.75">
      <c r="B368" s="11">
        <v>0.79</v>
      </c>
      <c r="C368">
        <f t="shared" si="148"/>
        <v>2.1920638820813494</v>
      </c>
      <c r="D368">
        <f t="shared" si="149"/>
        <v>15.61477062171279</v>
      </c>
      <c r="E368">
        <f t="shared" si="150"/>
        <v>15.614770621712786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ht="12.75">
      <c r="B369" s="11">
        <v>0.78</v>
      </c>
      <c r="C369">
        <f t="shared" si="148"/>
        <v>1.9792760564542657</v>
      </c>
      <c r="D369">
        <f t="shared" si="149"/>
        <v>16.092131041363956</v>
      </c>
      <c r="E369">
        <f t="shared" si="150"/>
        <v>16.092131041363956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2:21" ht="12.75">
      <c r="B370" s="11">
        <v>0.77</v>
      </c>
      <c r="C370">
        <f t="shared" si="148"/>
        <v>1.776309915836281</v>
      </c>
      <c r="D370">
        <f t="shared" si="149"/>
        <v>16.585076677695866</v>
      </c>
      <c r="E370">
        <f t="shared" si="150"/>
        <v>16.585076677695866</v>
      </c>
      <c r="G370" s="5"/>
      <c r="H370" s="5"/>
      <c r="I370" s="5"/>
      <c r="J370" s="5"/>
      <c r="K370" s="5"/>
      <c r="L370" s="14"/>
      <c r="M370" s="5"/>
      <c r="N370" s="5"/>
      <c r="O370" s="5"/>
      <c r="P370" s="5"/>
      <c r="Q370" s="5"/>
      <c r="R370" s="5"/>
      <c r="S370" s="5"/>
      <c r="T370" s="5"/>
      <c r="U370" s="5"/>
    </row>
    <row r="371" spans="2:21" ht="12.75">
      <c r="B371" s="11">
        <v>0.76</v>
      </c>
      <c r="C371">
        <f t="shared" si="148"/>
        <v>1.5833083153430518</v>
      </c>
      <c r="D371">
        <f t="shared" si="149"/>
        <v>17.09392955569359</v>
      </c>
      <c r="E371">
        <f t="shared" si="150"/>
        <v>17.09392955569359</v>
      </c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2:21" ht="12.75">
      <c r="B372" s="11">
        <v>0.75</v>
      </c>
      <c r="C372">
        <f t="shared" si="148"/>
        <v>1.4004213294429988</v>
      </c>
      <c r="D372">
        <f t="shared" si="149"/>
        <v>17.61902565376957</v>
      </c>
      <c r="E372">
        <f t="shared" si="150"/>
        <v>17.619025653769576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2:21" ht="12.75">
      <c r="B373" s="11">
        <v>0.74</v>
      </c>
      <c r="C373">
        <f t="shared" si="148"/>
        <v>1.2278066118701219</v>
      </c>
      <c r="D373">
        <f t="shared" si="149"/>
        <v>18.160715632196954</v>
      </c>
      <c r="E373">
        <f t="shared" si="150"/>
        <v>18.160715632196954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2:21" ht="12.75">
      <c r="B374" s="11">
        <v>0.73</v>
      </c>
      <c r="C374">
        <f t="shared" si="148"/>
        <v>1.0656297806426007</v>
      </c>
      <c r="D374">
        <f t="shared" si="149"/>
        <v>18.719365611565248</v>
      </c>
      <c r="E374">
        <f t="shared" si="150"/>
        <v>18.719365611565244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2:21" ht="12.75">
      <c r="B375" s="11">
        <v>0.72</v>
      </c>
      <c r="C375">
        <f t="shared" si="148"/>
        <v>0.9140648302498935</v>
      </c>
      <c r="D375">
        <f t="shared" si="149"/>
        <v>19.2953580053875</v>
      </c>
      <c r="E375">
        <f t="shared" si="150"/>
        <v>19.2953580053875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2:21" ht="12.75">
      <c r="B376" s="11">
        <v>0.71</v>
      </c>
      <c r="C376">
        <f t="shared" si="148"/>
        <v>0.7732945732716803</v>
      </c>
      <c r="D376">
        <f t="shared" si="149"/>
        <v>19.88909241139084</v>
      </c>
      <c r="E376">
        <f t="shared" si="150"/>
        <v>19.88909241139084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2:21" ht="12.75">
      <c r="B377" s="11">
        <v>0.7</v>
      </c>
      <c r="C377">
        <f t="shared" si="148"/>
        <v>0.6435111139170484</v>
      </c>
      <c r="D377">
        <f t="shared" si="149"/>
        <v>20.500986566472694</v>
      </c>
      <c r="E377">
        <f t="shared" si="150"/>
        <v>20.500986566472694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2:21" ht="12.75">
      <c r="B378" s="11">
        <v>0.69</v>
      </c>
      <c r="C378">
        <f t="shared" si="148"/>
        <v>0.5249163562252779</v>
      </c>
      <c r="D378">
        <f t="shared" si="149"/>
        <v>21.13147737080883</v>
      </c>
      <c r="E378">
        <f t="shared" si="150"/>
        <v>21.13147737080883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2:21" ht="12.75">
      <c r="B379" s="11">
        <v>0.68</v>
      </c>
      <c r="C379">
        <f aca="true" t="shared" si="151" ref="C379:C410">Z54</f>
        <v>0.41772254994878466</v>
      </c>
      <c r="D379">
        <f aca="true" t="shared" si="152" ref="D379:D410">Z155</f>
        <v>21.781021987159097</v>
      </c>
      <c r="E379">
        <f aca="true" t="shared" si="153" ref="E379:E410">Z256</f>
        <v>21.781021987159104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2:21" ht="12.75">
      <c r="B380" s="11">
        <v>0.67</v>
      </c>
      <c r="C380">
        <f t="shared" si="151"/>
        <v>0.3221528774519298</v>
      </c>
      <c r="D380">
        <f t="shared" si="152"/>
        <v>22.450099022043496</v>
      </c>
      <c r="E380">
        <f t="shared" si="153"/>
        <v>22.450099022043496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2:21" ht="12.75">
      <c r="B381" s="11">
        <v>0.66</v>
      </c>
      <c r="C381">
        <f t="shared" si="151"/>
        <v>0.23844208531336997</v>
      </c>
      <c r="D381">
        <f t="shared" si="152"/>
        <v>23.139209796166593</v>
      </c>
      <c r="E381">
        <f t="shared" si="153"/>
        <v>23.1392097961666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2:21" ht="12.75">
      <c r="B382" s="11">
        <v>0.65</v>
      </c>
      <c r="C382">
        <f t="shared" si="151"/>
        <v>0.16683716471173726</v>
      </c>
      <c r="D382">
        <f t="shared" si="152"/>
        <v>23.848879712254796</v>
      </c>
      <c r="E382">
        <f t="shared" si="153"/>
        <v>23.848879712254796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2:21" ht="12.75">
      <c r="B383" s="11">
        <v>0.64</v>
      </c>
      <c r="C383">
        <f t="shared" si="151"/>
        <v>0.1075980851181777</v>
      </c>
      <c r="D383">
        <f t="shared" si="152"/>
        <v>24.579659729357886</v>
      </c>
      <c r="E383">
        <f t="shared" si="153"/>
        <v>24.579659729357886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2:21" ht="12.75">
      <c r="B384" s="11">
        <v>0.63</v>
      </c>
      <c r="C384">
        <f t="shared" si="151"/>
        <v>0.06099858632034738</v>
      </c>
      <c r="D384">
        <f t="shared" si="152"/>
        <v>25.332127953666465</v>
      </c>
      <c r="E384">
        <f t="shared" si="153"/>
        <v>25.332127953666472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2:21" ht="12.75">
      <c r="B385" s="11">
        <v>0.62</v>
      </c>
      <c r="C385">
        <f t="shared" si="151"/>
        <v>0.027327034363014535</v>
      </c>
      <c r="D385">
        <f t="shared" si="152"/>
        <v>26.106891357020523</v>
      </c>
      <c r="E385">
        <f t="shared" si="153"/>
        <v>26.106891357020523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2:21" ht="12.75">
      <c r="B386" s="11">
        <v>0.61</v>
      </c>
      <c r="C386">
        <f t="shared" si="151"/>
        <v>0.006887347628511287</v>
      </c>
      <c r="D386">
        <f t="shared" si="152"/>
        <v>26.904587635558666</v>
      </c>
      <c r="E386">
        <f t="shared" si="153"/>
        <v>26.904587635558673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2:21" ht="12.75">
      <c r="B387" s="11">
        <v>0.6</v>
      </c>
      <c r="C387">
        <f t="shared" si="151"/>
        <v>0</v>
      </c>
      <c r="D387">
        <f t="shared" si="152"/>
        <v>27.72588722239781</v>
      </c>
      <c r="E387">
        <f t="shared" si="153"/>
        <v>27.72588722239781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2:21" ht="12.75">
      <c r="B388" s="11">
        <v>0.59</v>
      </c>
      <c r="C388">
        <f t="shared" si="151"/>
        <v>0.007003108869067964</v>
      </c>
      <c r="D388">
        <f t="shared" si="152"/>
        <v>28.57149546986869</v>
      </c>
      <c r="E388">
        <f t="shared" si="153"/>
        <v>28.57149546986869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2:21" ht="12.75">
      <c r="B389" s="11">
        <v>0.58</v>
      </c>
      <c r="C389">
        <f t="shared" si="151"/>
        <v>0.02825361667607229</v>
      </c>
      <c r="D389">
        <f t="shared" si="152"/>
        <v>29.442155018688947</v>
      </c>
      <c r="E389">
        <f t="shared" si="153"/>
        <v>29.442155018688947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ht="12.75">
      <c r="B390" s="11">
        <v>0.57</v>
      </c>
      <c r="C390">
        <f t="shared" si="151"/>
        <v>0.06412857573287423</v>
      </c>
      <c r="D390">
        <f t="shared" si="152"/>
        <v>30.338648373575005</v>
      </c>
      <c r="E390">
        <f t="shared" si="153"/>
        <v>30.338648373575005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ht="12.75">
      <c r="B391" s="11">
        <v>0.56</v>
      </c>
      <c r="C391">
        <f t="shared" si="151"/>
        <v>0.11502654728438166</v>
      </c>
      <c r="D391">
        <f t="shared" si="152"/>
        <v>31.261800707208668</v>
      </c>
      <c r="E391">
        <f t="shared" si="153"/>
        <v>31.261800707208668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ht="12.75">
      <c r="B392" s="11">
        <v>0.55</v>
      </c>
      <c r="C392">
        <f t="shared" si="151"/>
        <v>0.18136912714747533</v>
      </c>
      <c r="D392">
        <f t="shared" si="152"/>
        <v>32.212482917239896</v>
      </c>
      <c r="E392">
        <f t="shared" si="153"/>
        <v>32.212482917239896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2:21" ht="12.75">
      <c r="B393" s="11">
        <v>0.54</v>
      </c>
      <c r="C393">
        <f t="shared" si="151"/>
        <v>0.263602611853611</v>
      </c>
      <c r="D393">
        <f t="shared" si="152"/>
        <v>33.19161496417934</v>
      </c>
      <c r="E393">
        <f t="shared" si="153"/>
        <v>33.19161496417934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2:21" ht="12.75">
      <c r="B394" s="11">
        <v>0.53</v>
      </c>
      <c r="C394">
        <f t="shared" si="151"/>
        <v>0.362199821041421</v>
      </c>
      <c r="D394">
        <f t="shared" si="152"/>
        <v>34.200169521677815</v>
      </c>
      <c r="E394">
        <f t="shared" si="153"/>
        <v>34.20016952167781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2:21" ht="12.75">
      <c r="B395" s="11">
        <v>0.52</v>
      </c>
      <c r="C395">
        <f t="shared" si="151"/>
        <v>0.47766209394837666</v>
      </c>
      <c r="D395">
        <f t="shared" si="152"/>
        <v>35.23917597489275</v>
      </c>
      <c r="E395">
        <f t="shared" si="153"/>
        <v>35.23917597489276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2:21" ht="12.75">
      <c r="B396" s="11">
        <v>0.51</v>
      </c>
      <c r="C396">
        <f t="shared" si="151"/>
        <v>0.610521480276387</v>
      </c>
      <c r="D396">
        <f t="shared" si="152"/>
        <v>36.30972480749385</v>
      </c>
      <c r="E396">
        <f t="shared" si="153"/>
        <v>36.30972480749385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2:21" ht="12.75">
      <c r="B397" s="11">
        <v>0.5</v>
      </c>
      <c r="C397">
        <f t="shared" si="151"/>
        <v>0.7613431485173843</v>
      </c>
      <c r="D397">
        <f t="shared" si="152"/>
        <v>37.41297242348359</v>
      </c>
      <c r="E397">
        <f t="shared" si="153"/>
        <v>37.412972423483595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2:21" ht="12.75">
      <c r="B398" s="11">
        <v>0.49</v>
      </c>
      <c r="C398">
        <f t="shared" si="151"/>
        <v>0.9307280380921377</v>
      </c>
      <c r="D398">
        <f t="shared" si="152"/>
        <v>38.55014645654062</v>
      </c>
      <c r="E398">
        <f t="shared" si="153"/>
        <v>38.55014645654063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2:21" ht="12.75">
      <c r="B399" s="11">
        <v>0.48</v>
      </c>
      <c r="C399">
        <f t="shared" si="151"/>
        <v>1.1193157854592686</v>
      </c>
      <c r="D399">
        <f t="shared" si="152"/>
        <v>39.72255162720276</v>
      </c>
      <c r="E399">
        <f t="shared" si="153"/>
        <v>39.72255162720276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2:21" ht="12.75">
      <c r="B400" s="11">
        <v>0.47</v>
      </c>
      <c r="C400">
        <f t="shared" si="151"/>
        <v>1.327787958797078</v>
      </c>
      <c r="D400">
        <f t="shared" si="152"/>
        <v>40.93157621709773</v>
      </c>
      <c r="E400">
        <f t="shared" si="153"/>
        <v>40.93157621709773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2:21" ht="12.75">
      <c r="B401" s="11">
        <v>0.46</v>
      </c>
      <c r="C401">
        <f t="shared" si="151"/>
        <v>1.5568716410729806</v>
      </c>
      <c r="D401">
        <f t="shared" si="152"/>
        <v>42.178699239852826</v>
      </c>
      <c r="E401">
        <f t="shared" si="153"/>
        <v>42.178699239852826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2:21" ht="12.75">
      <c r="B402" s="11">
        <v>0.45</v>
      </c>
      <c r="C402">
        <f t="shared" si="151"/>
        <v>1.8073434074416372</v>
      </c>
      <c r="D402">
        <f t="shared" si="152"/>
        <v>43.46549840056808</v>
      </c>
      <c r="E402">
        <f t="shared" si="153"/>
        <v>43.46549840056808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2:21" ht="12.75">
      <c r="B403" s="11">
        <v>0.44</v>
      </c>
      <c r="C403">
        <f t="shared" si="151"/>
        <v>2.080033750142178</v>
      </c>
      <c r="D403">
        <f t="shared" si="152"/>
        <v>44.793658950196445</v>
      </c>
      <c r="E403">
        <f t="shared" si="153"/>
        <v>44.793658950196445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2:21" ht="12.75">
      <c r="B404" s="11">
        <v>0.429999999999999</v>
      </c>
      <c r="C404">
        <f t="shared" si="151"/>
        <v>2.3758320126250325</v>
      </c>
      <c r="D404">
        <f t="shared" si="152"/>
        <v>46.16498355829363</v>
      </c>
      <c r="E404">
        <f t="shared" si="153"/>
        <v>46.16498355829364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2:21" ht="12.75">
      <c r="B405" s="11">
        <v>0.419999999999999</v>
      </c>
      <c r="C405">
        <f t="shared" si="151"/>
        <v>2.6956919048091574</v>
      </c>
      <c r="D405">
        <f t="shared" si="152"/>
        <v>47.581403347941446</v>
      </c>
      <c r="E405">
        <f t="shared" si="153"/>
        <v>47.581403347941446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2:21" ht="12.75">
      <c r="B406" s="11">
        <v>0.409999999999999</v>
      </c>
      <c r="C406">
        <f t="shared" si="151"/>
        <v>3.040637683504336</v>
      </c>
      <c r="D406">
        <f t="shared" si="152"/>
        <v>49.04499026091583</v>
      </c>
      <c r="E406">
        <f t="shared" si="153"/>
        <v>49.04499026091583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2:21" ht="12.75">
      <c r="B407" s="11">
        <v>0.399999999999999</v>
      </c>
      <c r="C407">
        <f t="shared" si="151"/>
        <v>3.4117710965608197</v>
      </c>
      <c r="D407">
        <f t="shared" si="152"/>
        <v>50.55797095022679</v>
      </c>
      <c r="E407">
        <f t="shared" si="153"/>
        <v>50.557970950226775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2:21" ht="12.75">
      <c r="B408" s="11">
        <v>0.389999999999999</v>
      </c>
      <c r="C408">
        <f t="shared" si="151"/>
        <v>3.8102792067858733</v>
      </c>
      <c r="D408">
        <f t="shared" si="152"/>
        <v>52.12274243211006</v>
      </c>
      <c r="E408">
        <f t="shared" si="153"/>
        <v>52.12274243211006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2:21" ht="12.75">
      <c r="B409" s="11">
        <v>0.379999999999999</v>
      </c>
      <c r="C409">
        <f t="shared" si="151"/>
        <v>4.237443232771772</v>
      </c>
      <c r="D409">
        <f t="shared" si="152"/>
        <v>53.741889771762516</v>
      </c>
      <c r="E409">
        <f t="shared" si="153"/>
        <v>53.741889771762516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2:21" ht="12.75">
      <c r="B410" s="11">
        <v>0.369999999999999</v>
      </c>
      <c r="C410">
        <f t="shared" si="151"/>
        <v>4.694648569391406</v>
      </c>
      <c r="D410">
        <f t="shared" si="152"/>
        <v>55.41820612833533</v>
      </c>
      <c r="E410">
        <f t="shared" si="153"/>
        <v>55.418206128335314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2:21" ht="12.75">
      <c r="B411" s="11">
        <v>0.359999999999999</v>
      </c>
      <c r="C411">
        <f aca="true" t="shared" si="154" ref="C411:C442">Z86</f>
        <v>5.1833961819477175</v>
      </c>
      <c r="D411">
        <f aca="true" t="shared" si="155" ref="D411:D442">Z187</f>
        <v>57.15471554715826</v>
      </c>
      <c r="E411">
        <f aca="true" t="shared" si="156" ref="E411:E442">Z288</f>
        <v>57.15471554715826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2:21" ht="12.75">
      <c r="B412" s="11">
        <v>0.349999999999999</v>
      </c>
      <c r="C412">
        <f t="shared" si="154"/>
        <v>5.7053156062306165</v>
      </c>
      <c r="D412">
        <f t="shared" si="155"/>
        <v>58.95469896370526</v>
      </c>
      <c r="E412">
        <f t="shared" si="156"/>
        <v>58.954698963705276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2:21" ht="12.75">
      <c r="B413" s="11">
        <v>0.339999999999999</v>
      </c>
      <c r="C413">
        <f t="shared" si="154"/>
        <v>6.262179833884378</v>
      </c>
      <c r="D413">
        <f t="shared" si="155"/>
        <v>60.82172397810822</v>
      </c>
      <c r="E413">
        <f t="shared" si="156"/>
        <v>60.82172397810822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2:21" ht="12.75">
      <c r="B414" s="11">
        <v>0.329999999999999</v>
      </c>
      <c r="C414">
        <f t="shared" si="154"/>
        <v>6.855922420903578</v>
      </c>
      <c r="D414">
        <f t="shared" si="155"/>
        <v>62.75967907585667</v>
      </c>
      <c r="E414">
        <f t="shared" si="156"/>
        <v>62.75967907585667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2:21" ht="12.75">
      <c r="B415" s="11">
        <v>0.319999999999999</v>
      </c>
      <c r="C415">
        <f t="shared" si="154"/>
        <v>7.488657229876559</v>
      </c>
      <c r="D415">
        <f t="shared" si="155"/>
        <v>64.7728131159241</v>
      </c>
      <c r="E415">
        <f t="shared" si="156"/>
        <v>64.7728131159241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2:21" ht="12.75">
      <c r="B416" s="11">
        <v>0.309999999999999</v>
      </c>
      <c r="C416">
        <f t="shared" si="154"/>
        <v>8.162701307902598</v>
      </c>
      <c r="D416">
        <f t="shared" si="155"/>
        <v>66.86578109017265</v>
      </c>
      <c r="E416">
        <f t="shared" si="156"/>
        <v>66.86578109017265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2:21" ht="12.75">
      <c r="B417" s="11">
        <v>0.299999999999999</v>
      </c>
      <c r="C417">
        <f t="shared" si="154"/>
        <v>8.88060151737654</v>
      </c>
      <c r="D417">
        <f t="shared" si="155"/>
        <v>69.04369738842766</v>
      </c>
      <c r="E417">
        <f t="shared" si="156"/>
        <v>69.04369738842766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2:21" ht="12.75">
      <c r="B418" s="11">
        <v>0.289999999999999</v>
      </c>
      <c r="C418">
        <f t="shared" si="154"/>
        <v>9.64516568339161</v>
      </c>
      <c r="D418">
        <f t="shared" si="155"/>
        <v>71.31219809672302</v>
      </c>
      <c r="E418">
        <f t="shared" si="156"/>
        <v>71.31219809672302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2:21" ht="12.75">
      <c r="B419" s="11">
        <v>0.279999999999999</v>
      </c>
      <c r="C419">
        <f t="shared" si="154"/>
        <v>10.45949920923498</v>
      </c>
      <c r="D419">
        <f t="shared" si="155"/>
        <v>73.67751423166906</v>
      </c>
      <c r="E419">
        <f t="shared" si="156"/>
        <v>73.67751423166905</v>
      </c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2:21" ht="12.75">
      <c r="B420" s="11">
        <v>0.269999999999999</v>
      </c>
      <c r="C420">
        <f t="shared" si="154"/>
        <v>11.32704835383598</v>
      </c>
      <c r="D420">
        <f t="shared" si="155"/>
        <v>76.14655829866359</v>
      </c>
      <c r="E420">
        <f t="shared" si="156"/>
        <v>76.14655829866356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2:21" ht="12.75">
      <c r="B421" s="11">
        <v>0.259999999999999</v>
      </c>
      <c r="C421">
        <f t="shared" si="154"/>
        <v>12.251651680652198</v>
      </c>
      <c r="D421">
        <f t="shared" si="155"/>
        <v>78.72702719291809</v>
      </c>
      <c r="E421">
        <f t="shared" si="156"/>
        <v>78.72702719291809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2:21" ht="12.75">
      <c r="B422" s="11">
        <v>0.249999999999999</v>
      </c>
      <c r="C422">
        <f t="shared" si="154"/>
        <v>13.237601602223315</v>
      </c>
      <c r="D422">
        <f t="shared" si="155"/>
        <v>81.4275252917605</v>
      </c>
      <c r="E422">
        <f t="shared" si="156"/>
        <v>81.4275252917605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2:21" ht="12.75">
      <c r="B423" s="11">
        <v>0.239999999999999</v>
      </c>
      <c r="C423">
        <f t="shared" si="154"/>
        <v>14.28971849494092</v>
      </c>
      <c r="D423">
        <f t="shared" si="155"/>
        <v>84.25771268731147</v>
      </c>
      <c r="E423">
        <f t="shared" si="156"/>
        <v>84.25771268731147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2:21" ht="12.75">
      <c r="B424" s="11">
        <v>0.229999999999999</v>
      </c>
      <c r="C424">
        <f t="shared" si="154"/>
        <v>15.4134405964626</v>
      </c>
      <c r="D424">
        <f t="shared" si="155"/>
        <v>87.22848498439254</v>
      </c>
      <c r="E424">
        <f t="shared" si="156"/>
        <v>87.22848498439254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2:21" ht="12.75">
      <c r="B425" s="11">
        <v>0.219999999999999</v>
      </c>
      <c r="C425">
        <f t="shared" si="154"/>
        <v>16.614933898768193</v>
      </c>
      <c r="D425">
        <f t="shared" si="155"/>
        <v>90.35219308966343</v>
      </c>
      <c r="E425">
        <f t="shared" si="156"/>
        <v>90.35219308966342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2:21" ht="12.75">
      <c r="B426" s="11">
        <v>0.209999999999999</v>
      </c>
      <c r="C426">
        <f t="shared" si="154"/>
        <v>17.90122762324733</v>
      </c>
      <c r="D426">
        <f t="shared" si="155"/>
        <v>93.64291416476745</v>
      </c>
      <c r="E426">
        <f t="shared" si="156"/>
        <v>93.64291416476746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2:21" ht="12.75">
      <c r="B427" s="11">
        <v>0.199999999999999</v>
      </c>
      <c r="C427">
        <f t="shared" si="154"/>
        <v>19.28038277436321</v>
      </c>
      <c r="D427">
        <f t="shared" si="155"/>
        <v>97.11678873657598</v>
      </c>
      <c r="E427">
        <f t="shared" si="156"/>
        <v>97.11678873657598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2:21" ht="12.75">
      <c r="B428" s="11">
        <v>0.189999999999999</v>
      </c>
      <c r="C428">
        <f t="shared" si="154"/>
        <v>20.76170396354585</v>
      </c>
      <c r="D428">
        <f t="shared" si="155"/>
        <v>100.79244434784047</v>
      </c>
      <c r="E428">
        <f t="shared" si="156"/>
        <v>100.79244434784047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2:21" ht="12.75">
      <c r="B429" s="11">
        <v>0.179999999999999</v>
      </c>
      <c r="C429">
        <f t="shared" si="154"/>
        <v>22.356008557658058</v>
      </c>
      <c r="D429">
        <f t="shared" si="155"/>
        <v>104.69153385693843</v>
      </c>
      <c r="E429">
        <f t="shared" si="156"/>
        <v>104.69153385693843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2:21" ht="12.75">
      <c r="B430" s="11">
        <v>0.169999999999999</v>
      </c>
      <c r="C430">
        <f t="shared" si="154"/>
        <v>24.075972838436172</v>
      </c>
      <c r="D430">
        <f t="shared" si="155"/>
        <v>108.83942775951947</v>
      </c>
      <c r="E430">
        <f t="shared" si="156"/>
        <v>108.83942775951945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2:21" ht="12.75">
      <c r="B431" s="11">
        <v>0.159999999999999</v>
      </c>
      <c r="C431">
        <f t="shared" si="154"/>
        <v>25.936583228218616</v>
      </c>
      <c r="D431">
        <f t="shared" si="155"/>
        <v>113.26611664267806</v>
      </c>
      <c r="E431">
        <f t="shared" si="156"/>
        <v>113.26611664267806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2:21" ht="12.75">
      <c r="B432" s="11">
        <v>0.149999999999999</v>
      </c>
      <c r="C432">
        <f t="shared" si="154"/>
        <v>27.955733336530358</v>
      </c>
      <c r="D432">
        <f t="shared" si="155"/>
        <v>118.00740528079041</v>
      </c>
      <c r="E432">
        <f t="shared" si="156"/>
        <v>118.00740528079041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2:21" ht="12.75">
      <c r="B433" s="11">
        <v>0.139999999999999</v>
      </c>
      <c r="C433">
        <f t="shared" si="154"/>
        <v>30.155027307816127</v>
      </c>
      <c r="D433">
        <f t="shared" si="155"/>
        <v>123.10651933360236</v>
      </c>
      <c r="E433">
        <f t="shared" si="156"/>
        <v>123.10651933360236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2:21" ht="12.75">
      <c r="B434" s="11">
        <v>0.129999999999999</v>
      </c>
      <c r="C434">
        <f t="shared" si="154"/>
        <v>32.560881403602025</v>
      </c>
      <c r="D434">
        <f t="shared" si="155"/>
        <v>128.61630851312793</v>
      </c>
      <c r="E434">
        <f t="shared" si="156"/>
        <v>128.61630851312793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2:21" ht="12.75">
      <c r="B435" s="11">
        <v>0.119999999999999</v>
      </c>
      <c r="C435">
        <f t="shared" si="154"/>
        <v>35.206067410331556</v>
      </c>
      <c r="D435">
        <f t="shared" si="155"/>
        <v>134.60233340185195</v>
      </c>
      <c r="E435">
        <f t="shared" si="156"/>
        <v>134.60233340185192</v>
      </c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2:21" ht="12.75">
      <c r="B436" s="11">
        <v>0.109999999999999</v>
      </c>
      <c r="C436">
        <f t="shared" si="154"/>
        <v>38.13192921367896</v>
      </c>
      <c r="D436">
        <f t="shared" si="155"/>
        <v>141.14729860384398</v>
      </c>
      <c r="E436">
        <f t="shared" si="156"/>
        <v>141.14729860384398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2:21" ht="12.75">
      <c r="B437" s="11">
        <v>0.099999999999999</v>
      </c>
      <c r="C437">
        <f t="shared" si="154"/>
        <v>41.39165882695799</v>
      </c>
      <c r="D437">
        <f t="shared" si="155"/>
        <v>148.35760480401956</v>
      </c>
      <c r="E437">
        <f t="shared" si="156"/>
        <v>148.35760480401956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2:21" ht="12.75">
      <c r="B438" s="11">
        <v>0.089999999999999</v>
      </c>
      <c r="C438">
        <f t="shared" si="154"/>
        <v>45.055304382715434</v>
      </c>
      <c r="D438">
        <f t="shared" si="155"/>
        <v>156.37336475372902</v>
      </c>
      <c r="E438">
        <f t="shared" si="156"/>
        <v>156.373364753729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2:21" ht="12.75">
      <c r="B439" s="11">
        <v>0.079999999999999</v>
      </c>
      <c r="C439">
        <f t="shared" si="154"/>
        <v>49.21774019348457</v>
      </c>
      <c r="D439">
        <f t="shared" si="155"/>
        <v>165.3843433946251</v>
      </c>
      <c r="E439">
        <f t="shared" si="156"/>
        <v>165.3843433946251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2:21" ht="12.75">
      <c r="B440" s="11">
        <v>0.069999999999999</v>
      </c>
      <c r="C440">
        <f t="shared" si="154"/>
        <v>54.01198681865988</v>
      </c>
      <c r="D440">
        <f t="shared" si="155"/>
        <v>175.65659799473278</v>
      </c>
      <c r="E440">
        <f t="shared" si="156"/>
        <v>175.6565979947328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2:21" ht="12.75">
      <c r="B441" s="11">
        <v>0.0599999999999991</v>
      </c>
      <c r="C441">
        <f t="shared" si="154"/>
        <v>59.63286868029195</v>
      </c>
      <c r="D441">
        <f t="shared" si="155"/>
        <v>187.5797933823198</v>
      </c>
      <c r="E441">
        <f t="shared" si="156"/>
        <v>187.5797933823198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2:21" ht="12.75">
      <c r="B442" s="11">
        <v>0.049999999999999</v>
      </c>
      <c r="C442">
        <f t="shared" si="154"/>
        <v>66.3824367118682</v>
      </c>
      <c r="D442">
        <f t="shared" si="155"/>
        <v>201.7580472457</v>
      </c>
      <c r="E442">
        <f t="shared" si="156"/>
        <v>201.75804724570003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2:21" ht="12.75">
      <c r="B443" s="11">
        <v>0.039999999999999</v>
      </c>
      <c r="C443">
        <f>Z118</f>
        <v>74.76672308695832</v>
      </c>
      <c r="D443">
        <f>Z219</f>
        <v>219.20343959272827</v>
      </c>
      <c r="E443">
        <f>Z320</f>
        <v>219.20343959272827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2:21" ht="12.75">
      <c r="B444" s="11">
        <v>0.029999999999999</v>
      </c>
      <c r="C444">
        <f>Z119</f>
        <v>85.7343764684476</v>
      </c>
      <c r="D444">
        <f>Z220</f>
        <v>241.81328325143468</v>
      </c>
      <c r="E444">
        <f>Z321</f>
        <v>241.81328325143474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2:21" ht="12.75">
      <c r="B445" s="11">
        <v>0.019999999999999</v>
      </c>
      <c r="C445">
        <f>Z120</f>
        <v>101.41516516034207</v>
      </c>
      <c r="D445">
        <f>Z221</f>
        <v>273.8471301757647</v>
      </c>
      <c r="E445">
        <f>Z322</f>
        <v>273.8471301757647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2:21" ht="12.75">
      <c r="B446" s="11">
        <v>0.00999999999999901</v>
      </c>
      <c r="C446">
        <f>Z121</f>
        <v>128.6050384810967</v>
      </c>
      <c r="D446">
        <f>Z222</f>
        <v>328.8968941943304</v>
      </c>
      <c r="E446">
        <f>Z323</f>
        <v>328.8968941943304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2:21" ht="12.75">
      <c r="B447" s="11">
        <v>0</v>
      </c>
      <c r="C447">
        <f>Z122</f>
        <v>3999960.29703179</v>
      </c>
      <c r="D447">
        <f>Z223</f>
        <v>3999941.4968866203</v>
      </c>
      <c r="E447">
        <f>Z324</f>
        <v>3999941.4968866203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3:21" ht="12.75">
      <c r="C448">
        <f>MIN(C347:C447)</f>
        <v>0</v>
      </c>
      <c r="D448">
        <f>MIN(D347:D447)</f>
        <v>8.738424136393146</v>
      </c>
      <c r="E448">
        <f>MIN(E347:E447)</f>
        <v>8.738424136393146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3:5" ht="12.75">
      <c r="C449">
        <f>C347-C448</f>
        <v>8.738424136393146</v>
      </c>
      <c r="D449">
        <f>D347-D448</f>
        <v>0</v>
      </c>
      <c r="E449">
        <f>E347-E448</f>
        <v>0</v>
      </c>
    </row>
    <row r="450" spans="3:5" ht="12.75">
      <c r="C450">
        <f>CHIDIST(C449,1)</f>
        <v>0.0031157367115868476</v>
      </c>
      <c r="D450">
        <f>CHIDIST(D449,1)</f>
        <v>1</v>
      </c>
      <c r="E450">
        <f>CHIDIST(E449,1)</f>
        <v>1</v>
      </c>
    </row>
    <row r="451" spans="3:5" ht="12.75">
      <c r="C451">
        <f>C450/2</f>
        <v>0.0015578683557934238</v>
      </c>
      <c r="D451">
        <f>D450/2</f>
        <v>0.5</v>
      </c>
      <c r="E451">
        <f>E450/2</f>
        <v>0.5</v>
      </c>
    </row>
  </sheetData>
  <sheetProtection/>
  <conditionalFormatting sqref="C347:E447">
    <cfRule type="cellIs" priority="3" dxfId="1" operator="equal" stopIfTrue="1">
      <formula>C$448</formula>
    </cfRule>
  </conditionalFormatting>
  <conditionalFormatting sqref="C449:E449">
    <cfRule type="cellIs" priority="2" dxfId="1" operator="equal" stopIfTrue="1">
      <formula>C$448</formula>
    </cfRule>
  </conditionalFormatting>
  <conditionalFormatting sqref="C450:E450">
    <cfRule type="cellIs" priority="1" dxfId="3" operator="lessThan" stopIfTrue="1">
      <formula>0.05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Camillo</dc:creator>
  <cp:keywords/>
  <dc:description/>
  <cp:lastModifiedBy>Marc</cp:lastModifiedBy>
  <dcterms:created xsi:type="dcterms:W3CDTF">2006-11-16T21:04:56Z</dcterms:created>
  <dcterms:modified xsi:type="dcterms:W3CDTF">2017-01-23T23:06:15Z</dcterms:modified>
  <cp:category/>
  <cp:version/>
  <cp:contentType/>
  <cp:contentStatus/>
</cp:coreProperties>
</file>